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TPRA\Programs\Focus Group\Templates\"/>
    </mc:Choice>
  </mc:AlternateContent>
  <xr:revisionPtr revIDLastSave="0" documentId="8_{2082DFBF-2445-4DB2-BB44-4CE7F9317EB6}" xr6:coauthVersionLast="47" xr6:coauthVersionMax="47" xr10:uidLastSave="{00000000-0000-0000-0000-000000000000}"/>
  <bookViews>
    <workbookView xWindow="28680" yWindow="1695" windowWidth="29040" windowHeight="15720" xr2:uid="{713B0C32-E4A4-44D6-8F68-20544B051561}"/>
  </bookViews>
  <sheets>
    <sheet name="Overview" sheetId="3" r:id="rId1"/>
    <sheet name="AI_ML Questionnaire" sheetId="1" r:id="rId2"/>
    <sheet name="Weights"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 l="1"/>
  <c r="C4" i="4"/>
  <c r="C5" i="4"/>
  <c r="C6" i="4"/>
  <c r="C7" i="4"/>
  <c r="C8" i="4"/>
  <c r="C9" i="4"/>
  <c r="C10" i="4"/>
  <c r="C11" i="4"/>
  <c r="C12" i="4"/>
  <c r="C13" i="4"/>
  <c r="C14" i="4"/>
  <c r="C15" i="4"/>
  <c r="C16" i="4"/>
  <c r="C17" i="4"/>
  <c r="C18" i="4"/>
  <c r="C19" i="4"/>
  <c r="C20" i="4"/>
  <c r="C21" i="4"/>
  <c r="C22" i="4"/>
  <c r="C23" i="4"/>
  <c r="C24" i="4"/>
  <c r="C25" i="4"/>
  <c r="C26" i="4"/>
  <c r="C27" i="4"/>
  <c r="C28" i="4"/>
  <c r="C29" i="4"/>
  <c r="C30" i="4"/>
  <c r="C31" i="4"/>
  <c r="C32" i="4"/>
  <c r="C33" i="4"/>
  <c r="C34" i="4"/>
  <c r="C35" i="4"/>
  <c r="C36" i="4"/>
  <c r="C37" i="4"/>
  <c r="C38" i="4"/>
  <c r="C2" i="4"/>
  <c r="B19" i="4"/>
  <c r="B20" i="4"/>
  <c r="B21" i="4"/>
  <c r="B22" i="4"/>
  <c r="B23" i="4"/>
  <c r="B24" i="4"/>
  <c r="B25" i="4"/>
  <c r="B26" i="4"/>
  <c r="B27" i="4"/>
  <c r="B28" i="4"/>
  <c r="B29" i="4"/>
  <c r="B30" i="4"/>
  <c r="B31" i="4"/>
  <c r="B32" i="4"/>
  <c r="B33" i="4"/>
  <c r="B34" i="4"/>
  <c r="B35" i="4"/>
  <c r="B36" i="4"/>
  <c r="B37" i="4"/>
  <c r="B38" i="4"/>
  <c r="B3" i="4"/>
  <c r="B4" i="4"/>
  <c r="B5" i="4"/>
  <c r="B6" i="4"/>
  <c r="B7" i="4"/>
  <c r="B8" i="4"/>
  <c r="B9" i="4"/>
  <c r="B10" i="4"/>
  <c r="B11" i="4"/>
  <c r="B12" i="4"/>
  <c r="B13" i="4"/>
  <c r="B14" i="4"/>
  <c r="B15" i="4"/>
  <c r="B16" i="4"/>
  <c r="B17" i="4"/>
  <c r="B18" i="4"/>
  <c r="B2" i="4"/>
  <c r="D26" i="4" l="1"/>
  <c r="D19" i="4"/>
  <c r="D20" i="4"/>
  <c r="D27" i="4"/>
  <c r="D22" i="4"/>
  <c r="D14" i="4"/>
  <c r="D31" i="4"/>
  <c r="D35" i="4"/>
  <c r="D21" i="4"/>
  <c r="D30" i="4"/>
  <c r="D29" i="4"/>
  <c r="D37" i="4"/>
  <c r="D23" i="4"/>
  <c r="D28" i="4"/>
  <c r="D38" i="4"/>
  <c r="D33" i="4"/>
  <c r="D32" i="4"/>
  <c r="D36" i="4"/>
  <c r="D25" i="4"/>
  <c r="D34" i="4"/>
  <c r="D24" i="4"/>
  <c r="D12" i="4"/>
  <c r="D5" i="4"/>
  <c r="D4" i="4"/>
  <c r="D13" i="4"/>
  <c r="D9" i="4"/>
  <c r="D6" i="4"/>
  <c r="D16" i="4"/>
  <c r="D18" i="4"/>
  <c r="D17" i="4"/>
  <c r="D2" i="4"/>
  <c r="D15" i="4"/>
  <c r="D3" i="4"/>
  <c r="D11" i="4"/>
  <c r="D7" i="4"/>
  <c r="D10" i="4"/>
  <c r="D8" i="4"/>
  <c r="G13" i="4" l="1"/>
  <c r="G14" i="4" s="1"/>
</calcChain>
</file>

<file path=xl/sharedStrings.xml><?xml version="1.0" encoding="utf-8"?>
<sst xmlns="http://schemas.openxmlformats.org/spreadsheetml/2006/main" count="263" uniqueCount="188">
  <si>
    <t>Artificial Intelligence / Machine Learning Questionnaire</t>
  </si>
  <si>
    <r>
      <rPr>
        <sz val="11"/>
        <color rgb="FF000000"/>
        <rFont val="Calibri"/>
      </rPr>
      <t xml:space="preserve">The questionaire portion of this document consists of one tab containing the AI/ML questionnaire. </t>
    </r>
    <r>
      <rPr>
        <b/>
        <sz val="11"/>
        <color rgb="FF000000"/>
        <rFont val="Calibri"/>
      </rPr>
      <t xml:space="preserve"> Disclaimer: The "Weights" tab should be reviewed carefully by each organization to determine if question weights should be changed in relation to your own organization's risk appetite. Current weights noted are considered "industry best practice"; however, should be used at your own risk.</t>
    </r>
  </si>
  <si>
    <t>Each question within the Financial Stability tab uses the following attributes:</t>
  </si>
  <si>
    <t>Version 1.0</t>
  </si>
  <si>
    <t>Change History:</t>
  </si>
  <si>
    <t>Date</t>
  </si>
  <si>
    <t>Change</t>
  </si>
  <si>
    <t>Initial Questionnaire Drafted</t>
  </si>
  <si>
    <t>Key</t>
  </si>
  <si>
    <t>Control Type:</t>
  </si>
  <si>
    <t>K = Key Control - Control that carries a lot of weight and would cause significant impact should it fail.</t>
  </si>
  <si>
    <t>S = Secondary Control - Control that carries moderate weight and would have moderate impact should it fail.</t>
  </si>
  <si>
    <t>I = Informational - Important control to note; however, would have low impact should it fail. (Mitigating Controls)</t>
  </si>
  <si>
    <t>Artificial Intelligence &amp; Machine Learning Questionnaire</t>
  </si>
  <si>
    <t>Domain</t>
  </si>
  <si>
    <t>#</t>
  </si>
  <si>
    <t>Question</t>
  </si>
  <si>
    <t>Control Type 
(K, S, I) 
[HIDE FROM TP]</t>
  </si>
  <si>
    <t>Third Party Response
(Yes, No, Partial, N/A)</t>
  </si>
  <si>
    <t>Required Detail
(Please describe your control and/or process.  If No or N/A was noted, please note why.)</t>
  </si>
  <si>
    <t>Minimum Required Evidence Request</t>
  </si>
  <si>
    <t>Evidence Reference
(Please Insert Attachment Name for Evidence Provided via Email: Note where to look within the attachment.)</t>
  </si>
  <si>
    <t>AI/ML Capabilities &amp; Models</t>
  </si>
  <si>
    <t>Do you leverage specific AI/ML tools and/or algorithms?</t>
  </si>
  <si>
    <t>K</t>
  </si>
  <si>
    <t>If so, what are the specific AI tools and/or algorithms used?</t>
  </si>
  <si>
    <t>Are methodologies and algorithms being used for AI model development?</t>
  </si>
  <si>
    <t>What methodologies and algorithms are used in the development of the AI models?</t>
  </si>
  <si>
    <t>Documented methodologis (to include the algorithms used)</t>
  </si>
  <si>
    <t>Are AI models trained, validated, and optimized?</t>
  </si>
  <si>
    <t>If so, how?  Are there certification or compliance reports available?</t>
  </si>
  <si>
    <t>Certification or compliance reports</t>
  </si>
  <si>
    <t>Is your AI model used for decision-making?</t>
  </si>
  <si>
    <t>If so, what kinds of decisions are made and is it transparent?</t>
  </si>
  <si>
    <t>Enterprise-wide policy</t>
  </si>
  <si>
    <t>Are AI models evaluated for bias, fairness, transparency, and accountability in the AI algorithms and decision-making processes?</t>
  </si>
  <si>
    <t>If so, please explain how they are evaluated and the frequency for which they are evaluated.  What mechanisms are in place to ensure accountability for the actions and decisions made by AI systems?</t>
  </si>
  <si>
    <t>Is the performance of AI models evaluated?</t>
  </si>
  <si>
    <t>S</t>
  </si>
  <si>
    <t>If so, what metrics are used?</t>
  </si>
  <si>
    <t>Evidence of metrics captured</t>
  </si>
  <si>
    <t>Are there processes in place for continuous monitoring and improvement of AI models?</t>
  </si>
  <si>
    <t>If so, please describe the processes.</t>
  </si>
  <si>
    <t>Does the organization have the necessary talent and expertise to develop, train, deploy, and maintain AI systems?</t>
  </si>
  <si>
    <t>If so, please explain how you ensure talent has the necessary expertise.</t>
  </si>
  <si>
    <t>Number of employees with certifications. 
Evidence of training topics.</t>
  </si>
  <si>
    <t>Data Quality &amp; Protection</t>
  </si>
  <si>
    <t>Are data sources being utilized for AI/ML?</t>
  </si>
  <si>
    <t>Please list data sources being utilized (public and/or private) and how data is collected and stored.</t>
  </si>
  <si>
    <t>Will data sent by our organization be used in and/or train AI models?</t>
  </si>
  <si>
    <t>If so, how is sensitive data handled, stored, and protected?</t>
  </si>
  <si>
    <t>Do you have a data encryption policy in place?</t>
  </si>
  <si>
    <t>Please describe encryption protocol for data at rest and in transition.</t>
  </si>
  <si>
    <t>Encryption Policy</t>
  </si>
  <si>
    <t>Are there processes in place for continuous monitoring and improvement of data quality, accuracy, and sufficiency?</t>
  </si>
  <si>
    <t>If so, what measures are in place for data governance and compliance?</t>
  </si>
  <si>
    <t>KPIs for data quality and accuracy</t>
  </si>
  <si>
    <t>Is your AI development program inclusive of data security and privacy standards?</t>
  </si>
  <si>
    <t>If so, please describe?  Example, opt-in policy, using data to train models, etc.</t>
  </si>
  <si>
    <t>Access Controls</t>
  </si>
  <si>
    <t>Is access to AI systems restricted?</t>
  </si>
  <si>
    <t>How is access to AI systems restricted?</t>
  </si>
  <si>
    <t>Is multi-factor authentication implemented for system access?</t>
  </si>
  <si>
    <t>What type of MFA is used?</t>
  </si>
  <si>
    <t>Is AI access managed via a priviliged access management (PAM)?</t>
  </si>
  <si>
    <t>What procedures are in place for managing user access privileges?</t>
  </si>
  <si>
    <t>Are regular access reviews conducted on the AI/ML?</t>
  </si>
  <si>
    <t>Are discrepancies regularly reviewed?</t>
  </si>
  <si>
    <t>Security</t>
  </si>
  <si>
    <t>Does the AI system integrate with the organization's overall security program?</t>
  </si>
  <si>
    <t>If so, how?</t>
  </si>
  <si>
    <t>Please share evidence of its inclusion within your overall program (ex. policy).</t>
  </si>
  <si>
    <t>Do you ensure that your AI systems align with industry standards (such as NIST AI Framework)?</t>
  </si>
  <si>
    <t>If so, what standards?  Have current controls in place been assessed against the standard you are using?</t>
  </si>
  <si>
    <t>Does your threat and vulnerability management program cover AI/ML systems?</t>
  </si>
  <si>
    <t>How often is the software patched?</t>
  </si>
  <si>
    <t>Do you penetration test your AI/ML model?</t>
  </si>
  <si>
    <t>If so, what specifically do you test, when was your last test, and were there any findings?</t>
  </si>
  <si>
    <t>Is the usage of AI systems monitored and logged for security purposes?</t>
  </si>
  <si>
    <t>What is monitored, alerted, and actioned on?</t>
  </si>
  <si>
    <t>Evidence of logs and/or monitored reports</t>
  </si>
  <si>
    <t>Are fail-safe measures put in place to guarantee that should the AI system experience an issue or malfunction, it can securely shut down or return to a stable state?</t>
  </si>
  <si>
    <t>What are the fail-safe measures put in place?</t>
  </si>
  <si>
    <t>Performance &amp; Reliability</t>
  </si>
  <si>
    <t>Are metrics used to measure accuracy and reliability (e.g., precision, recall, F1 score)?</t>
  </si>
  <si>
    <t xml:space="preserve">Describe your performance monitoring attributes and thresholds.  What is your F1 score? </t>
  </si>
  <si>
    <t>Evidence of selected metrics.</t>
  </si>
  <si>
    <t>The F1 Score evaluates the precision and recall of the machinie learning capabilities.</t>
  </si>
  <si>
    <t>Is the AI system tested against prompts which may produce malicious or unintended outputs?</t>
  </si>
  <si>
    <t>If so, What measures do you have in place to detect and respond to anomalous activity within the AI model? How sensitive is the AI system to noise or outliers in the data?  What safeguards are in place to prevent misuse or abuse?</t>
  </si>
  <si>
    <t>Does the performance of the AI system degrade as the dataset size increases?</t>
  </si>
  <si>
    <t>If so, do you monitor this and have a process in place to account for the degradation?</t>
  </si>
  <si>
    <t>Oversight</t>
  </si>
  <si>
    <t>Do you have an acceptable use policy for the use of AI as an organization?</t>
  </si>
  <si>
    <t>If so, please describe the sections noted wihtin your policy.</t>
  </si>
  <si>
    <t>Provide your Acceptable Use Policy</t>
  </si>
  <si>
    <t>Is someone and/or a team responsible for AI within your organization?</t>
  </si>
  <si>
    <t>If so, who and/or what department?</t>
  </si>
  <si>
    <t>What ethical principles guide the development and deployment of AI systems?</t>
  </si>
  <si>
    <t>If so, it is documented in a code of conduct or a policy?</t>
  </si>
  <si>
    <t>Code of conduct and/or policies</t>
  </si>
  <si>
    <t>Do developers uphold ethical standards and principles throughout the design and implementation of AI systems? These standards frequently encompass values such as fairness, transparency, accountability, and privacy.</t>
  </si>
  <si>
    <t>If so, are the standards upheld? Background checks, training, review by an ethics commitee, etc.</t>
  </si>
  <si>
    <t xml:space="preserve">Can humans intervene or override AI decisions when necessary? </t>
  </si>
  <si>
    <t>If so, please describe the override process and the threshold for when human intervention is required?  Who can override?</t>
  </si>
  <si>
    <t>Are diverse stakeholders, including the general public, involved in discussions and decision-making processes related to AI governance? Oversight committee informed by community and regulatory updates to frameworks and regulations.</t>
  </si>
  <si>
    <t>I</t>
  </si>
  <si>
    <t>If so, what are the mechanisms for diverse stakeholders to inform you of comments/questions? Do you use those comments/questions to inform and improve upon the AI/ML?</t>
  </si>
  <si>
    <t>Do channels exist for receiving feedback and addressing concerns (i.e., related vulnerabilities, bias, risks, and other) from affected communities?</t>
  </si>
  <si>
    <t>If so, what is the process to obtain feedback and is it reviewed on a regular basis?</t>
  </si>
  <si>
    <t xml:space="preserve">Do you inform affected communities that AI  is being leveraged within the product/service being provided? </t>
  </si>
  <si>
    <t>If so, how are you informing affected communities?</t>
  </si>
  <si>
    <t>Check to see if there is a legal provision in the contract that ensures the organization is made aware of AI as it is intorduced into a product/service? May want to consider including an opt-out clause.</t>
  </si>
  <si>
    <t>Do you require training for employees working with AI/ML systems?</t>
  </si>
  <si>
    <t>If so, what does the training include? How often is the training provided and for what specific user groups?</t>
  </si>
  <si>
    <t xml:space="preserve">Was the AI model and/or some of its components developed by a third party? </t>
  </si>
  <si>
    <t>If so, how do you ensure there is appropriate oversight of the AI model?</t>
  </si>
  <si>
    <t>Has your AI system/model been audited by an independent third party?</t>
  </si>
  <si>
    <t>If so, were any issues discovered and are they being remediated in a timely manner?</t>
  </si>
  <si>
    <t>Help Text - For the Practitioner Conducting the Assessment</t>
  </si>
  <si>
    <t>The community members of the Third Party Risk Association (TPRA), to include, but not be limited to, individuals from organizations within the Finance, Healthcare, Retail, Manufacturing, Education, and Consulting industries, worked together to create this Artificial Intelligence (AI) / Machine Learning (ML) questionnaire that Practitioners can leverage when assessing the risk of their third parties.  Questions within this document are in relation to the security of AI/ML technologies in place, as well as to ensure the third party is resistent to impact givent the current and future threat landscape.  Each organization's inherent risk questionnaire (IRQ) should be leveraged to determine if this questionnaire is applicable for due diligence purposes.</t>
  </si>
  <si>
    <r>
      <rPr>
        <sz val="11"/>
        <color rgb="FF000000"/>
        <rFont val="Calibri"/>
        <family val="2"/>
      </rPr>
      <t xml:space="preserve">&gt; </t>
    </r>
    <r>
      <rPr>
        <b/>
        <sz val="11"/>
        <color rgb="FF000000"/>
        <rFont val="Calibri"/>
        <family val="2"/>
      </rPr>
      <t>Domain</t>
    </r>
    <r>
      <rPr>
        <sz val="11"/>
        <color rgb="FF000000"/>
        <rFont val="Calibri"/>
        <family val="2"/>
      </rPr>
      <t xml:space="preserve"> - The control category the question falls under.</t>
    </r>
  </si>
  <si>
    <r>
      <rPr>
        <sz val="11"/>
        <color rgb="FF000000"/>
        <rFont val="Calibri"/>
        <family val="2"/>
      </rPr>
      <t xml:space="preserve">&gt; </t>
    </r>
    <r>
      <rPr>
        <b/>
        <sz val="11"/>
        <color rgb="FF000000"/>
        <rFont val="Calibri"/>
        <family val="2"/>
      </rPr>
      <t>#</t>
    </r>
    <r>
      <rPr>
        <sz val="11"/>
        <color rgb="FF000000"/>
        <rFont val="Calibri"/>
        <family val="2"/>
      </rPr>
      <t xml:space="preserve"> - The question numbering system that notes the domain, as well as the question number.  Note: This field should be hidden and uneditable by the third party.</t>
    </r>
  </si>
  <si>
    <r>
      <rPr>
        <sz val="11"/>
        <color rgb="FF000000"/>
        <rFont val="Calibri"/>
        <family val="2"/>
      </rPr>
      <t xml:space="preserve">&gt; </t>
    </r>
    <r>
      <rPr>
        <b/>
        <sz val="11"/>
        <color rgb="FF000000"/>
        <rFont val="Calibri"/>
        <family val="2"/>
      </rPr>
      <t>Question</t>
    </r>
    <r>
      <rPr>
        <sz val="11"/>
        <color rgb="FF000000"/>
        <rFont val="Calibri"/>
        <family val="2"/>
      </rPr>
      <t xml:space="preserve"> - The question the third party should respond to that relates to the control domain.</t>
    </r>
  </si>
  <si>
    <r>
      <rPr>
        <sz val="11"/>
        <color rgb="FF000000"/>
        <rFont val="Calibri"/>
        <family val="2"/>
      </rPr>
      <t xml:space="preserve">&gt; </t>
    </r>
    <r>
      <rPr>
        <b/>
        <sz val="11"/>
        <color rgb="FF000000"/>
        <rFont val="Calibri"/>
        <family val="2"/>
      </rPr>
      <t>Control Type</t>
    </r>
    <r>
      <rPr>
        <sz val="11"/>
        <color rgb="FF000000"/>
        <rFont val="Calibri"/>
        <family val="2"/>
      </rPr>
      <t xml:space="preserve"> -  The importance of the control as it relates to the impact it could pose to your organization should the control not be in place.  Control type directly aligns to the weight you put on a specific control and should drive your assessment scoring calculations. Note: This field should be hidden and uneditable by the third party. </t>
    </r>
  </si>
  <si>
    <r>
      <rPr>
        <sz val="11"/>
        <color rgb="FF000000"/>
        <rFont val="Calibri"/>
        <family val="2"/>
      </rPr>
      <t xml:space="preserve">&gt; </t>
    </r>
    <r>
      <rPr>
        <b/>
        <sz val="11"/>
        <color rgb="FF000000"/>
        <rFont val="Calibri"/>
        <family val="2"/>
      </rPr>
      <t>Third Party Response</t>
    </r>
    <r>
      <rPr>
        <sz val="11"/>
        <color rgb="FF000000"/>
        <rFont val="Calibri"/>
        <family val="2"/>
      </rPr>
      <t xml:space="preserve"> - Always in a Yes, No, Partial, or N/A format to ensure questions can be weighted and an overall risk rating can be calculated.</t>
    </r>
  </si>
  <si>
    <r>
      <rPr>
        <sz val="11"/>
        <color rgb="FF000000"/>
        <rFont val="Calibri"/>
        <family val="2"/>
      </rPr>
      <t xml:space="preserve">&gt; </t>
    </r>
    <r>
      <rPr>
        <b/>
        <sz val="11"/>
        <color rgb="FF000000"/>
        <rFont val="Calibri"/>
        <family val="2"/>
      </rPr>
      <t>Required Detail</t>
    </r>
    <r>
      <rPr>
        <sz val="11"/>
        <color rgb="FF000000"/>
        <rFont val="Calibri"/>
        <family val="2"/>
      </rPr>
      <t xml:space="preserve"> - A required field for third parties to complete.  This section is important in that it allows the third party to describe the processes and controls in place for clarity purposes.</t>
    </r>
  </si>
  <si>
    <r>
      <rPr>
        <sz val="11"/>
        <color rgb="FF000000"/>
        <rFont val="Calibri"/>
        <family val="2"/>
      </rPr>
      <t xml:space="preserve">&gt; </t>
    </r>
    <r>
      <rPr>
        <b/>
        <sz val="11"/>
        <color rgb="FF000000"/>
        <rFont val="Calibri"/>
        <family val="2"/>
      </rPr>
      <t>Required Evidence Request</t>
    </r>
    <r>
      <rPr>
        <sz val="11"/>
        <color rgb="FF000000"/>
        <rFont val="Calibri"/>
        <family val="2"/>
      </rPr>
      <t xml:space="preserve"> - Items to be collected in order to perform substantive testing and validate controls are in place and operating effectively.</t>
    </r>
  </si>
  <si>
    <r>
      <rPr>
        <sz val="11"/>
        <color rgb="FF000000"/>
        <rFont val="Calibri"/>
        <family val="2"/>
      </rPr>
      <t>&gt;</t>
    </r>
    <r>
      <rPr>
        <b/>
        <sz val="11"/>
        <color rgb="FF000000"/>
        <rFont val="Calibri"/>
        <family val="2"/>
      </rPr>
      <t xml:space="preserve"> Evidence Reference </t>
    </r>
    <r>
      <rPr>
        <sz val="11"/>
        <color rgb="FF000000"/>
        <rFont val="Calibri"/>
        <family val="2"/>
      </rPr>
      <t>- A field that allows third parties to attach evidence items.</t>
    </r>
  </si>
  <si>
    <r>
      <rPr>
        <sz val="11"/>
        <color rgb="FF000000"/>
        <rFont val="Calibri"/>
        <family val="2"/>
      </rPr>
      <t xml:space="preserve">&gt; </t>
    </r>
    <r>
      <rPr>
        <b/>
        <sz val="11"/>
        <color rgb="FF000000"/>
        <rFont val="Calibri"/>
        <family val="2"/>
      </rPr>
      <t>Help Text</t>
    </r>
    <r>
      <rPr>
        <sz val="11"/>
        <color rgb="FF000000"/>
        <rFont val="Calibri"/>
        <family val="2"/>
      </rPr>
      <t xml:space="preserve"> - Field to provide clarification of what questions are asking and/or what expectations are from a response perspective.</t>
    </r>
  </si>
  <si>
    <t>Finalized Questionnaire</t>
  </si>
  <si>
    <t>Control</t>
  </si>
  <si>
    <t>Key?</t>
  </si>
  <si>
    <t>Yes/No?</t>
  </si>
  <si>
    <t>Score</t>
  </si>
  <si>
    <t>Risk Level</t>
  </si>
  <si>
    <t>Risk Threshold</t>
  </si>
  <si>
    <t>Vendor Responses</t>
  </si>
  <si>
    <t>Low</t>
  </si>
  <si>
    <t>Yes</t>
  </si>
  <si>
    <t>Medium</t>
  </si>
  <si>
    <t>No</t>
  </si>
  <si>
    <t>High</t>
  </si>
  <si>
    <t>Partial</t>
  </si>
  <si>
    <t>N/A</t>
  </si>
  <si>
    <t>Change the weights above and to the left to ensure alignment with your organization's risk appetite.</t>
  </si>
  <si>
    <t>Key Control</t>
  </si>
  <si>
    <t>Secondary Control</t>
  </si>
  <si>
    <t>Informational Control</t>
  </si>
  <si>
    <t>Total Risk Score</t>
  </si>
  <si>
    <t>Risk Rating</t>
  </si>
  <si>
    <t>AIM1</t>
  </si>
  <si>
    <t>AIM2</t>
  </si>
  <si>
    <t>AIM3</t>
  </si>
  <si>
    <t>AIM4</t>
  </si>
  <si>
    <t>AIM5</t>
  </si>
  <si>
    <t>AIM6</t>
  </si>
  <si>
    <t>AIM7</t>
  </si>
  <si>
    <t>AIM8</t>
  </si>
  <si>
    <t>DQP10</t>
  </si>
  <si>
    <t>DQP11</t>
  </si>
  <si>
    <t>DQP12</t>
  </si>
  <si>
    <t>DQP13</t>
  </si>
  <si>
    <t>AIA15</t>
  </si>
  <si>
    <t>AIA16</t>
  </si>
  <si>
    <t>AIA17</t>
  </si>
  <si>
    <t>AIS19</t>
  </si>
  <si>
    <t>AIS20</t>
  </si>
  <si>
    <t>AIS21</t>
  </si>
  <si>
    <t>AIS22</t>
  </si>
  <si>
    <t>AIS23</t>
  </si>
  <si>
    <t>AIP25</t>
  </si>
  <si>
    <t>AIP26</t>
  </si>
  <si>
    <t>AIO28</t>
  </si>
  <si>
    <t>AIO29</t>
  </si>
  <si>
    <t>AIO30</t>
  </si>
  <si>
    <t>AIO31</t>
  </si>
  <si>
    <t>AIO32</t>
  </si>
  <si>
    <t>AIO33</t>
  </si>
  <si>
    <t>AIO34</t>
  </si>
  <si>
    <t>AIO35</t>
  </si>
  <si>
    <t>AIO36</t>
  </si>
  <si>
    <t>AIO37</t>
  </si>
  <si>
    <t>DQP9</t>
  </si>
  <si>
    <t>AIA14</t>
  </si>
  <si>
    <t>AIS18</t>
  </si>
  <si>
    <t>AIP24</t>
  </si>
  <si>
    <t>AIO27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</si>
</sst>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6"/>
      <color theme="1"/>
      <name val="Calibri"/>
      <family val="2"/>
      <scheme val="minor"/>
    </font>
    <font>
      <b/>
      <u/>
      <sz val="11"/>
      <color theme="1"/>
      <name val="Calibri"/>
      <family val="2"/>
      <scheme val="minor"/>
    </font>
    <font>
      <sz val="11"/>
      <color rgb="FF000000"/>
      <name val="Calibri"/>
      <family val="2"/>
      <scheme val="minor"/>
    </font>
    <font>
      <b/>
      <sz val="11"/>
      <color rgb="FF000000"/>
      <name val="Calibri"/>
      <family val="2"/>
      <scheme val="minor"/>
    </font>
    <font>
      <sz val="11"/>
      <color rgb="FF000000"/>
      <name val="Calibri"/>
    </font>
    <font>
      <b/>
      <sz val="11"/>
      <color rgb="FF000000"/>
      <name val="Calibri"/>
    </font>
    <font>
      <sz val="11"/>
      <color rgb="FF000000"/>
      <name val="Calibri"/>
      <charset val="1"/>
    </font>
    <font>
      <b/>
      <sz val="11"/>
      <color theme="0"/>
      <name val="Calibri"/>
      <family val="2"/>
      <scheme val="minor"/>
    </font>
    <font>
      <sz val="11"/>
      <color rgb="FFFF0000"/>
      <name val="Calibri"/>
      <family val="2"/>
      <scheme val="minor"/>
    </font>
    <font>
      <sz val="11"/>
      <color rgb="FF000000"/>
      <name val="Calibri"/>
      <family val="2"/>
    </font>
    <font>
      <b/>
      <sz val="11"/>
      <color rgb="FF000000"/>
      <name val="Calibri"/>
      <family val="2"/>
    </font>
    <font>
      <sz val="11"/>
      <color rgb="FF203764"/>
      <name val="Calibri"/>
      <family val="2"/>
    </font>
    <font>
      <b/>
      <sz val="11"/>
      <color rgb="FF203764"/>
      <name val="Calibri"/>
      <family val="2"/>
    </font>
    <font>
      <sz val="8"/>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1" tint="0.499984740745262"/>
        <bgColor indexed="64"/>
      </patternFill>
    </fill>
    <fill>
      <patternFill patternType="solid">
        <fgColor theme="1"/>
        <bgColor indexed="64"/>
      </patternFill>
    </fill>
  </fills>
  <borders count="3">
    <border>
      <left/>
      <right/>
      <top/>
      <bottom/>
      <diagonal/>
    </border>
    <border>
      <left style="thin">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48">
    <xf numFmtId="0" fontId="0" fillId="0" borderId="0" xfId="0"/>
    <xf numFmtId="0" fontId="1" fillId="0" borderId="0" xfId="0" applyFont="1"/>
    <xf numFmtId="0" fontId="3" fillId="0" borderId="0" xfId="0" applyFont="1"/>
    <xf numFmtId="0" fontId="0" fillId="0" borderId="0" xfId="0" applyAlignment="1">
      <alignment wrapText="1"/>
    </xf>
    <xf numFmtId="0" fontId="1" fillId="0" borderId="0" xfId="0" applyFont="1" applyAlignment="1">
      <alignment wrapText="1"/>
    </xf>
    <xf numFmtId="0" fontId="0" fillId="0" borderId="0" xfId="0" applyAlignment="1">
      <alignment horizontal="center"/>
    </xf>
    <xf numFmtId="0" fontId="2"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4" fillId="0" borderId="0" xfId="0" applyFont="1" applyAlignment="1">
      <alignment wrapText="1"/>
    </xf>
    <xf numFmtId="0" fontId="2" fillId="0" borderId="0" xfId="0" applyFont="1"/>
    <xf numFmtId="0" fontId="1" fillId="0" borderId="0" xfId="0" applyFont="1" applyAlignment="1">
      <alignment horizontal="center" wrapText="1"/>
    </xf>
    <xf numFmtId="0" fontId="0" fillId="0" borderId="0" xfId="0" applyAlignment="1">
      <alignment horizontal="center" wrapText="1"/>
    </xf>
    <xf numFmtId="0" fontId="1" fillId="0" borderId="0" xfId="0" applyFont="1" applyAlignment="1">
      <alignment horizontal="left" wrapText="1"/>
    </xf>
    <xf numFmtId="0" fontId="0" fillId="0" borderId="0" xfId="0" applyAlignment="1">
      <alignment horizontal="center" vertical="top" wrapText="1"/>
    </xf>
    <xf numFmtId="0" fontId="0" fillId="0" borderId="0" xfId="0" applyAlignment="1">
      <alignment horizontal="left"/>
    </xf>
    <xf numFmtId="0" fontId="0" fillId="0" borderId="0" xfId="0" applyAlignment="1">
      <alignment vertical="top" wrapText="1"/>
    </xf>
    <xf numFmtId="0" fontId="0" fillId="0" borderId="0" xfId="0" applyAlignment="1">
      <alignment horizontal="left" wrapText="1"/>
    </xf>
    <xf numFmtId="0" fontId="5" fillId="0" borderId="0" xfId="0" applyFont="1" applyAlignment="1">
      <alignment wrapText="1"/>
    </xf>
    <xf numFmtId="0" fontId="0" fillId="0" borderId="1" xfId="0" applyBorder="1"/>
    <xf numFmtId="0" fontId="0" fillId="0" borderId="0" xfId="0" applyAlignment="1">
      <alignment horizontal="left" vertical="top" wrapText="1"/>
    </xf>
    <xf numFmtId="0" fontId="5" fillId="2" borderId="0" xfId="0" applyFont="1" applyFill="1" applyAlignment="1">
      <alignment wrapText="1"/>
    </xf>
    <xf numFmtId="0" fontId="4" fillId="2" borderId="0" xfId="0" applyFont="1" applyFill="1" applyAlignment="1">
      <alignment horizontal="center"/>
    </xf>
    <xf numFmtId="0" fontId="0" fillId="2" borderId="0" xfId="0" applyFill="1" applyAlignment="1">
      <alignment wrapText="1"/>
    </xf>
    <xf numFmtId="0" fontId="0" fillId="2" borderId="0" xfId="0" applyFill="1" applyAlignment="1">
      <alignment horizontal="center"/>
    </xf>
    <xf numFmtId="0" fontId="0" fillId="2" borderId="0" xfId="0" applyFill="1" applyAlignment="1">
      <alignment horizontal="center" wrapText="1"/>
    </xf>
    <xf numFmtId="0" fontId="8" fillId="0" borderId="0" xfId="0" applyFont="1"/>
    <xf numFmtId="0" fontId="1" fillId="3" borderId="0" xfId="0" applyFont="1" applyFill="1" applyAlignment="1">
      <alignment wrapText="1"/>
    </xf>
    <xf numFmtId="0" fontId="0" fillId="3" borderId="0" xfId="0" applyFill="1" applyAlignment="1">
      <alignment wrapText="1"/>
    </xf>
    <xf numFmtId="0" fontId="0" fillId="3" borderId="0" xfId="0" applyFill="1" applyAlignment="1">
      <alignment horizontal="center"/>
    </xf>
    <xf numFmtId="0" fontId="4" fillId="3" borderId="0" xfId="0" applyFont="1" applyFill="1" applyAlignment="1">
      <alignment horizontal="center"/>
    </xf>
    <xf numFmtId="0" fontId="0" fillId="3" borderId="0" xfId="0" applyFill="1" applyAlignment="1">
      <alignment horizontal="center" wrapText="1"/>
    </xf>
    <xf numFmtId="0" fontId="0" fillId="3" borderId="0" xfId="0" applyFill="1"/>
    <xf numFmtId="0" fontId="4" fillId="0" borderId="0" xfId="0" applyFont="1" applyAlignment="1">
      <alignment horizontal="center" wrapText="1"/>
    </xf>
    <xf numFmtId="0" fontId="0" fillId="0" borderId="0" xfId="0" applyAlignment="1">
      <alignment horizontal="left" wrapText="1"/>
    </xf>
    <xf numFmtId="0" fontId="6" fillId="0" borderId="0" xfId="0" applyFont="1" applyAlignment="1">
      <alignment horizontal="left" wrapText="1"/>
    </xf>
    <xf numFmtId="0" fontId="4" fillId="0" borderId="0" xfId="0" applyFont="1" applyFill="1" applyAlignment="1">
      <alignment wrapText="1"/>
    </xf>
    <xf numFmtId="0" fontId="11" fillId="0" borderId="0" xfId="0" applyFont="1"/>
    <xf numFmtId="0" fontId="11" fillId="0" borderId="0" xfId="0" applyFont="1" applyAlignment="1">
      <alignment horizontal="left" wrapText="1"/>
    </xf>
    <xf numFmtId="0" fontId="11" fillId="0" borderId="0" xfId="0" applyFont="1" applyAlignment="1">
      <alignment horizontal="left"/>
    </xf>
    <xf numFmtId="14" fontId="0" fillId="0" borderId="1" xfId="0" applyNumberFormat="1" applyBorder="1" applyAlignment="1">
      <alignment horizontal="center"/>
    </xf>
    <xf numFmtId="0" fontId="0" fillId="0" borderId="1" xfId="0" applyBorder="1" applyAlignment="1">
      <alignment horizontal="center"/>
    </xf>
    <xf numFmtId="0" fontId="9" fillId="4" borderId="2" xfId="0" applyFont="1" applyFill="1" applyBorder="1" applyAlignment="1">
      <alignment horizontal="center"/>
    </xf>
    <xf numFmtId="0" fontId="13" fillId="0" borderId="0" xfId="0" applyFont="1"/>
    <xf numFmtId="0" fontId="0" fillId="0" borderId="2" xfId="0" applyBorder="1" applyAlignment="1">
      <alignment horizontal="center"/>
    </xf>
    <xf numFmtId="0" fontId="10" fillId="0" borderId="0" xfId="0" applyFont="1" applyAlignment="1">
      <alignment horizontal="center" wrapText="1"/>
    </xf>
    <xf numFmtId="0" fontId="14" fillId="0" borderId="0" xfId="0" applyFont="1"/>
    <xf numFmtId="0" fontId="5" fillId="2" borderId="0" xfId="0" applyFont="1" applyFill="1" applyAlignment="1">
      <alignment horizontal="center" wrapText="1"/>
    </xf>
  </cellXfs>
  <cellStyles count="1">
    <cellStyle name="Normal" xfId="0" builtinId="0"/>
  </cellStyles>
  <dxfs count="10">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val="0"/>
        <i val="0"/>
        <strike val="0"/>
        <condense val="0"/>
        <extend val="0"/>
        <outline val="0"/>
        <shadow val="0"/>
        <u val="none"/>
        <vertAlign val="baseline"/>
        <sz val="11"/>
        <color rgb="FF203764"/>
        <name val="Calibri"/>
        <family val="2"/>
        <scheme val="none"/>
      </font>
    </dxf>
    <dxf>
      <font>
        <b val="0"/>
        <i val="0"/>
        <strike val="0"/>
        <condense val="0"/>
        <extend val="0"/>
        <outline val="0"/>
        <shadow val="0"/>
        <u val="none"/>
        <vertAlign val="baseline"/>
        <sz val="11"/>
        <color rgb="FF203764"/>
        <name val="Calibri"/>
        <family val="2"/>
        <scheme val="none"/>
      </font>
    </dxf>
    <dxf>
      <font>
        <b val="0"/>
        <i val="0"/>
        <strike val="0"/>
        <condense val="0"/>
        <extend val="0"/>
        <outline val="0"/>
        <shadow val="0"/>
        <u val="none"/>
        <vertAlign val="baseline"/>
        <sz val="11"/>
        <color rgb="FF203764"/>
        <name val="Calibri"/>
        <family val="2"/>
        <scheme val="none"/>
      </font>
    </dxf>
    <dxf>
      <font>
        <b val="0"/>
        <i val="0"/>
        <strike val="0"/>
        <condense val="0"/>
        <extend val="0"/>
        <outline val="0"/>
        <shadow val="0"/>
        <u val="none"/>
        <vertAlign val="baseline"/>
        <sz val="11"/>
        <color rgb="FF203764"/>
        <name val="Calibri"/>
        <family val="2"/>
        <scheme val="none"/>
      </font>
    </dxf>
    <dxf>
      <font>
        <b val="0"/>
        <i val="0"/>
        <strike val="0"/>
        <condense val="0"/>
        <extend val="0"/>
        <outline val="0"/>
        <shadow val="0"/>
        <u val="none"/>
        <vertAlign val="baseline"/>
        <sz val="11"/>
        <color rgb="FF203764"/>
        <name val="Calibri"/>
        <family val="2"/>
        <scheme val="none"/>
      </font>
    </dxf>
    <dxf>
      <font>
        <b/>
        <i val="0"/>
        <strike val="0"/>
        <condense val="0"/>
        <extend val="0"/>
        <outline val="0"/>
        <shadow val="0"/>
        <u val="none"/>
        <vertAlign val="baseline"/>
        <sz val="11"/>
        <color rgb="FF203764"/>
        <name val="Calibri"/>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78105</xdr:colOff>
      <xdr:row>0</xdr:row>
      <xdr:rowOff>34290</xdr:rowOff>
    </xdr:from>
    <xdr:to>
      <xdr:col>1</xdr:col>
      <xdr:colOff>1009650</xdr:colOff>
      <xdr:row>4</xdr:row>
      <xdr:rowOff>59353</xdr:rowOff>
    </xdr:to>
    <xdr:pic>
      <xdr:nvPicPr>
        <xdr:cNvPr id="2" name="Picture 1">
          <a:extLst>
            <a:ext uri="{FF2B5EF4-FFF2-40B4-BE49-F238E27FC236}">
              <a16:creationId xmlns:a16="http://schemas.microsoft.com/office/drawing/2014/main" id="{6050D732-F392-4AEF-9958-1A6C0AF1E4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 y="34290"/>
          <a:ext cx="2802255" cy="756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78105</xdr:colOff>
      <xdr:row>0</xdr:row>
      <xdr:rowOff>34290</xdr:rowOff>
    </xdr:from>
    <xdr:to>
      <xdr:col>2</xdr:col>
      <xdr:colOff>967740</xdr:colOff>
      <xdr:row>4</xdr:row>
      <xdr:rowOff>17443</xdr:rowOff>
    </xdr:to>
    <xdr:pic>
      <xdr:nvPicPr>
        <xdr:cNvPr id="3" name="Picture 2">
          <a:extLst>
            <a:ext uri="{FF2B5EF4-FFF2-40B4-BE49-F238E27FC236}">
              <a16:creationId xmlns:a16="http://schemas.microsoft.com/office/drawing/2014/main" id="{DD3769ED-96C5-4BC7-8ACD-578BDD91F4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105" y="34290"/>
          <a:ext cx="2798445" cy="75658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7C7AF65-2BA8-4943-B85F-82D3D6B21DAE}" name="Table3" displayName="Table3" ref="I7:I10" totalsRowShown="0" headerRowDxfId="9" dataDxfId="8">
  <autoFilter ref="I7:I10" xr:uid="{07C7AF65-2BA8-4943-B85F-82D3D6B21DAE}"/>
  <tableColumns count="1">
    <tableColumn id="1" xr3:uid="{709FEECA-86CA-4FEE-B27D-A7AB9D6BC3BA}" name="Key" dataDxfId="7"/>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089489F-DA22-4AED-AC81-24E036B74933}" name="Table2" displayName="Table2" ref="I1:I5" totalsRowShown="0" headerRowDxfId="6" dataDxfId="5">
  <autoFilter ref="I1:I5" xr:uid="{E089489F-DA22-4AED-AC81-24E036B74933}"/>
  <tableColumns count="1">
    <tableColumn id="1" xr3:uid="{0C2F7A22-0366-4B51-935D-F2F36CAE03E6}" name="Vendor Responses" dataDxfId="4"/>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C521A-DAE6-4B5B-A135-3B42C0B376A2}">
  <dimension ref="A1:O42"/>
  <sheetViews>
    <sheetView tabSelected="1" workbookViewId="0">
      <selection activeCell="G40" sqref="G40"/>
    </sheetView>
  </sheetViews>
  <sheetFormatPr defaultRowHeight="14.4" x14ac:dyDescent="0.3"/>
  <cols>
    <col min="1" max="1" width="26.88671875" customWidth="1"/>
    <col min="2" max="2" width="26.5546875" bestFit="1" customWidth="1"/>
  </cols>
  <sheetData>
    <row r="1" spans="1:15" x14ac:dyDescent="0.3">
      <c r="A1" s="3"/>
      <c r="B1" s="5"/>
      <c r="C1" s="3"/>
    </row>
    <row r="2" spans="1:15" x14ac:dyDescent="0.3">
      <c r="A2" s="3"/>
      <c r="B2" s="5"/>
      <c r="C2" s="3"/>
      <c r="E2" s="2"/>
    </row>
    <row r="3" spans="1:15" x14ac:dyDescent="0.3">
      <c r="A3" s="3"/>
      <c r="B3" s="5"/>
      <c r="C3" s="3"/>
    </row>
    <row r="4" spans="1:15" x14ac:dyDescent="0.3">
      <c r="A4" s="3"/>
      <c r="B4" s="5"/>
      <c r="C4" s="3"/>
    </row>
    <row r="5" spans="1:15" x14ac:dyDescent="0.3">
      <c r="A5" s="3"/>
      <c r="B5" s="5"/>
      <c r="C5" s="3"/>
    </row>
    <row r="6" spans="1:15" x14ac:dyDescent="0.3">
      <c r="A6" s="3"/>
      <c r="B6" s="5"/>
      <c r="C6" s="3"/>
    </row>
    <row r="7" spans="1:15" ht="21" x14ac:dyDescent="0.4">
      <c r="A7" s="10" t="s">
        <v>0</v>
      </c>
      <c r="B7" s="6"/>
      <c r="C7" s="3"/>
    </row>
    <row r="8" spans="1:15" ht="15" customHeight="1" x14ac:dyDescent="0.3">
      <c r="A8" s="34" t="s">
        <v>120</v>
      </c>
      <c r="B8" s="34"/>
      <c r="C8" s="34"/>
      <c r="D8" s="34"/>
      <c r="E8" s="34"/>
      <c r="F8" s="34"/>
      <c r="G8" s="34"/>
      <c r="H8" s="34"/>
      <c r="I8" s="34"/>
      <c r="J8" s="34"/>
      <c r="K8" s="34"/>
      <c r="L8" s="34"/>
      <c r="M8" s="34"/>
      <c r="O8" s="26"/>
    </row>
    <row r="9" spans="1:15" ht="14.4" customHeight="1" x14ac:dyDescent="0.3">
      <c r="A9" s="34"/>
      <c r="B9" s="34"/>
      <c r="C9" s="34"/>
      <c r="D9" s="34"/>
      <c r="E9" s="34"/>
      <c r="F9" s="34"/>
      <c r="G9" s="34"/>
      <c r="H9" s="34"/>
      <c r="I9" s="34"/>
      <c r="J9" s="34"/>
      <c r="K9" s="34"/>
      <c r="L9" s="34"/>
      <c r="M9" s="34"/>
    </row>
    <row r="10" spans="1:15" x14ac:dyDescent="0.3">
      <c r="A10" s="34"/>
      <c r="B10" s="34"/>
      <c r="C10" s="34"/>
      <c r="D10" s="34"/>
      <c r="E10" s="34"/>
      <c r="F10" s="34"/>
      <c r="G10" s="34"/>
      <c r="H10" s="34"/>
      <c r="I10" s="34"/>
      <c r="J10" s="34"/>
      <c r="K10" s="34"/>
      <c r="L10" s="34"/>
      <c r="M10" s="34"/>
    </row>
    <row r="11" spans="1:15" ht="28.8" customHeight="1" x14ac:dyDescent="0.3">
      <c r="A11" s="34"/>
      <c r="B11" s="34"/>
      <c r="C11" s="34"/>
      <c r="D11" s="34"/>
      <c r="E11" s="34"/>
      <c r="F11" s="34"/>
      <c r="G11" s="34"/>
      <c r="H11" s="34"/>
      <c r="I11" s="34"/>
      <c r="J11" s="34"/>
      <c r="K11" s="34"/>
      <c r="L11" s="34"/>
      <c r="M11" s="34"/>
    </row>
    <row r="13" spans="1:15" ht="14.4" customHeight="1" x14ac:dyDescent="0.3">
      <c r="A13" s="35" t="s">
        <v>1</v>
      </c>
      <c r="B13" s="35"/>
      <c r="C13" s="35"/>
      <c r="D13" s="35"/>
      <c r="E13" s="35"/>
      <c r="F13" s="35"/>
      <c r="G13" s="35"/>
      <c r="H13" s="35"/>
      <c r="I13" s="35"/>
      <c r="J13" s="35"/>
      <c r="K13" s="35"/>
      <c r="L13" s="35"/>
      <c r="M13" s="35"/>
    </row>
    <row r="14" spans="1:15" ht="14.4" customHeight="1" x14ac:dyDescent="0.3">
      <c r="A14" s="35"/>
      <c r="B14" s="35"/>
      <c r="C14" s="35"/>
      <c r="D14" s="35"/>
      <c r="E14" s="35"/>
      <c r="F14" s="35"/>
      <c r="G14" s="35"/>
      <c r="H14" s="35"/>
      <c r="I14" s="35"/>
      <c r="J14" s="35"/>
      <c r="K14" s="35"/>
      <c r="L14" s="35"/>
      <c r="M14" s="35"/>
    </row>
    <row r="15" spans="1:15" ht="14.4" customHeight="1" x14ac:dyDescent="0.3">
      <c r="A15" s="35"/>
      <c r="B15" s="35"/>
      <c r="C15" s="35"/>
      <c r="D15" s="35"/>
      <c r="E15" s="35"/>
      <c r="F15" s="35"/>
      <c r="G15" s="35"/>
      <c r="H15" s="35"/>
      <c r="I15" s="35"/>
      <c r="J15" s="35"/>
      <c r="K15" s="35"/>
      <c r="L15" s="35"/>
      <c r="M15" s="35"/>
    </row>
    <row r="16" spans="1:15" ht="14.4" customHeight="1" x14ac:dyDescent="0.3">
      <c r="A16" s="17"/>
      <c r="B16" s="17"/>
      <c r="C16" s="17"/>
      <c r="D16" s="17"/>
      <c r="E16" s="17"/>
      <c r="F16" s="17"/>
      <c r="G16" s="17"/>
      <c r="H16" s="17"/>
      <c r="I16" s="17"/>
      <c r="J16" s="17"/>
      <c r="K16" s="17"/>
      <c r="L16" s="17"/>
      <c r="M16" s="17"/>
    </row>
    <row r="17" spans="1:13" ht="14.4" customHeight="1" x14ac:dyDescent="0.3">
      <c r="A17" s="34" t="s">
        <v>2</v>
      </c>
      <c r="B17" s="34"/>
      <c r="C17" s="34"/>
      <c r="D17" s="34"/>
      <c r="E17" s="34"/>
      <c r="F17" s="34"/>
      <c r="G17" s="34"/>
      <c r="H17" s="34"/>
      <c r="I17" s="34"/>
      <c r="J17" s="34"/>
      <c r="K17" s="34"/>
      <c r="L17" s="34"/>
      <c r="M17" s="34"/>
    </row>
    <row r="18" spans="1:13" ht="14.4" customHeight="1" x14ac:dyDescent="0.3">
      <c r="A18" s="37" t="s">
        <v>121</v>
      </c>
      <c r="B18" s="17"/>
      <c r="C18" s="17"/>
      <c r="D18" s="17"/>
      <c r="E18" s="17"/>
      <c r="F18" s="17"/>
      <c r="G18" s="17"/>
      <c r="H18" s="17"/>
      <c r="I18" s="17"/>
      <c r="J18" s="17"/>
      <c r="K18" s="17"/>
      <c r="L18" s="17"/>
      <c r="M18" s="17"/>
    </row>
    <row r="19" spans="1:13" ht="14.4" customHeight="1" x14ac:dyDescent="0.3">
      <c r="A19" s="37" t="s">
        <v>122</v>
      </c>
      <c r="B19" s="17"/>
      <c r="C19" s="17"/>
      <c r="D19" s="17"/>
      <c r="E19" s="17"/>
      <c r="F19" s="17"/>
      <c r="G19" s="17"/>
      <c r="H19" s="17"/>
      <c r="I19" s="17"/>
      <c r="J19" s="17"/>
      <c r="K19" s="17"/>
      <c r="L19" s="17"/>
      <c r="M19" s="17"/>
    </row>
    <row r="20" spans="1:13" ht="14.4" customHeight="1" x14ac:dyDescent="0.3">
      <c r="A20" s="37" t="s">
        <v>123</v>
      </c>
      <c r="B20" s="17"/>
      <c r="C20" s="17"/>
      <c r="D20" s="17"/>
      <c r="E20" s="17"/>
      <c r="F20" s="17"/>
      <c r="G20" s="17"/>
      <c r="H20" s="17"/>
      <c r="I20" s="17"/>
      <c r="J20" s="17"/>
      <c r="K20" s="17"/>
      <c r="L20" s="17"/>
      <c r="M20" s="17"/>
    </row>
    <row r="21" spans="1:13" ht="14.4" customHeight="1" x14ac:dyDescent="0.3">
      <c r="A21" s="38" t="s">
        <v>124</v>
      </c>
      <c r="B21" s="38"/>
      <c r="C21" s="38"/>
      <c r="D21" s="38"/>
      <c r="E21" s="38"/>
      <c r="F21" s="38"/>
      <c r="G21" s="38"/>
      <c r="H21" s="38"/>
      <c r="I21" s="38"/>
      <c r="J21" s="38"/>
      <c r="K21" s="38"/>
      <c r="L21" s="38"/>
      <c r="M21" s="38"/>
    </row>
    <row r="22" spans="1:13" ht="14.4" customHeight="1" x14ac:dyDescent="0.3">
      <c r="A22" s="38"/>
      <c r="B22" s="38"/>
      <c r="C22" s="38"/>
      <c r="D22" s="38"/>
      <c r="E22" s="38"/>
      <c r="F22" s="38"/>
      <c r="G22" s="38"/>
      <c r="H22" s="38"/>
      <c r="I22" s="38"/>
      <c r="J22" s="38"/>
      <c r="K22" s="38"/>
      <c r="L22" s="38"/>
      <c r="M22" s="38"/>
    </row>
    <row r="23" spans="1:13" ht="14.4" customHeight="1" x14ac:dyDescent="0.3">
      <c r="A23" s="38"/>
      <c r="B23" s="38"/>
      <c r="C23" s="38"/>
      <c r="D23" s="38"/>
      <c r="E23" s="38"/>
      <c r="F23" s="38"/>
      <c r="G23" s="38"/>
      <c r="H23" s="38"/>
      <c r="I23" s="38"/>
      <c r="J23" s="38"/>
      <c r="K23" s="38"/>
      <c r="L23" s="38"/>
      <c r="M23" s="38"/>
    </row>
    <row r="24" spans="1:13" ht="14.4" customHeight="1" x14ac:dyDescent="0.3">
      <c r="A24" s="39" t="s">
        <v>125</v>
      </c>
      <c r="B24" s="15"/>
      <c r="C24" s="15"/>
      <c r="D24" s="15"/>
      <c r="E24" s="15"/>
      <c r="F24" s="15"/>
      <c r="G24" s="15"/>
      <c r="H24" s="15"/>
      <c r="I24" s="15"/>
      <c r="J24" s="15"/>
      <c r="K24" s="15"/>
      <c r="L24" s="15"/>
      <c r="M24" s="15"/>
    </row>
    <row r="25" spans="1:13" ht="14.4" customHeight="1" x14ac:dyDescent="0.3">
      <c r="A25" s="39" t="s">
        <v>126</v>
      </c>
      <c r="B25" s="15"/>
      <c r="C25" s="15"/>
      <c r="D25" s="15"/>
      <c r="E25" s="15"/>
      <c r="F25" s="15"/>
      <c r="G25" s="15"/>
      <c r="H25" s="15"/>
      <c r="I25" s="15"/>
      <c r="J25" s="15"/>
      <c r="K25" s="15"/>
      <c r="L25" s="15"/>
      <c r="M25" s="15"/>
    </row>
    <row r="26" spans="1:13" ht="14.4" customHeight="1" x14ac:dyDescent="0.3">
      <c r="A26" s="39" t="s">
        <v>127</v>
      </c>
      <c r="B26" s="15"/>
      <c r="C26" s="15"/>
      <c r="D26" s="15"/>
      <c r="E26" s="15"/>
      <c r="F26" s="15"/>
      <c r="G26" s="15"/>
      <c r="H26" s="15"/>
      <c r="I26" s="15"/>
      <c r="J26" s="15"/>
      <c r="K26" s="15"/>
      <c r="L26" s="15"/>
      <c r="M26" s="15"/>
    </row>
    <row r="27" spans="1:13" ht="14.4" customHeight="1" x14ac:dyDescent="0.3">
      <c r="A27" s="39" t="s">
        <v>128</v>
      </c>
      <c r="B27" s="15"/>
      <c r="C27" s="15"/>
      <c r="D27" s="15"/>
      <c r="E27" s="15"/>
      <c r="F27" s="15"/>
      <c r="G27" s="15"/>
      <c r="H27" s="15"/>
      <c r="I27" s="15"/>
      <c r="J27" s="15"/>
      <c r="K27" s="15"/>
      <c r="L27" s="15"/>
      <c r="M27" s="15"/>
    </row>
    <row r="28" spans="1:13" x14ac:dyDescent="0.3">
      <c r="A28" s="37" t="s">
        <v>129</v>
      </c>
    </row>
    <row r="30" spans="1:13" x14ac:dyDescent="0.3">
      <c r="A30" s="1" t="s">
        <v>3</v>
      </c>
    </row>
    <row r="32" spans="1:13" x14ac:dyDescent="0.3">
      <c r="A32" s="1" t="s">
        <v>4</v>
      </c>
    </row>
    <row r="33" spans="1:13" x14ac:dyDescent="0.3">
      <c r="A33" s="7" t="s">
        <v>5</v>
      </c>
      <c r="B33" s="7" t="s">
        <v>6</v>
      </c>
      <c r="C33" s="1"/>
      <c r="D33" s="1"/>
      <c r="E33" s="1"/>
      <c r="F33" s="1"/>
      <c r="G33" s="1"/>
      <c r="H33" s="1"/>
      <c r="I33" s="1"/>
      <c r="J33" s="1"/>
      <c r="K33" s="1"/>
      <c r="L33" s="1"/>
      <c r="M33" s="1"/>
    </row>
    <row r="34" spans="1:13" x14ac:dyDescent="0.3">
      <c r="A34" s="40">
        <v>45337</v>
      </c>
      <c r="B34" s="19" t="s">
        <v>7</v>
      </c>
    </row>
    <row r="35" spans="1:13" s="1" customFormat="1" x14ac:dyDescent="0.3">
      <c r="A35" s="40">
        <v>45512</v>
      </c>
      <c r="B35" s="19" t="s">
        <v>130</v>
      </c>
      <c r="C35"/>
      <c r="D35"/>
      <c r="E35"/>
      <c r="F35"/>
      <c r="G35"/>
      <c r="H35"/>
      <c r="I35"/>
      <c r="J35"/>
      <c r="K35"/>
      <c r="L35"/>
      <c r="M35"/>
    </row>
    <row r="36" spans="1:13" x14ac:dyDescent="0.3">
      <c r="A36" s="41"/>
      <c r="B36" s="19"/>
    </row>
    <row r="37" spans="1:13" x14ac:dyDescent="0.3">
      <c r="A37" s="41"/>
      <c r="B37" s="19"/>
    </row>
    <row r="38" spans="1:13" x14ac:dyDescent="0.3">
      <c r="A38" s="41"/>
      <c r="B38" s="19"/>
    </row>
    <row r="39" spans="1:13" x14ac:dyDescent="0.3">
      <c r="A39" s="19"/>
      <c r="B39" s="19"/>
    </row>
    <row r="40" spans="1:13" x14ac:dyDescent="0.3">
      <c r="A40" s="19"/>
      <c r="B40" s="19"/>
    </row>
    <row r="41" spans="1:13" x14ac:dyDescent="0.3">
      <c r="A41" s="19"/>
      <c r="B41" s="19"/>
    </row>
    <row r="42" spans="1:13" x14ac:dyDescent="0.3">
      <c r="A42" s="19"/>
      <c r="B42" s="19"/>
    </row>
  </sheetData>
  <mergeCells count="4">
    <mergeCell ref="A17:M17"/>
    <mergeCell ref="A21:M23"/>
    <mergeCell ref="A8:M11"/>
    <mergeCell ref="A13:M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5A77-5BDA-4B00-9025-166C076625BB}">
  <dimension ref="A2:I52"/>
  <sheetViews>
    <sheetView zoomScaleNormal="100" workbookViewId="0">
      <selection activeCell="F13" sqref="F13"/>
    </sheetView>
  </sheetViews>
  <sheetFormatPr defaultRowHeight="14.4" x14ac:dyDescent="0.3"/>
  <cols>
    <col min="1" max="1" width="21.5546875" style="4" customWidth="1"/>
    <col min="2" max="2" width="6.6640625" style="5" bestFit="1" customWidth="1"/>
    <col min="3" max="3" width="67.33203125" style="3" bestFit="1" customWidth="1"/>
    <col min="4" max="4" width="14.88671875" style="5" customWidth="1"/>
    <col min="5" max="5" width="22.6640625" style="12" customWidth="1"/>
    <col min="6" max="6" width="48.88671875" style="3" customWidth="1"/>
    <col min="7" max="7" width="33" style="12" customWidth="1"/>
    <col min="8" max="8" width="33" style="5" customWidth="1"/>
    <col min="9" max="9" width="44.33203125" customWidth="1"/>
  </cols>
  <sheetData>
    <row r="2" spans="1:9" x14ac:dyDescent="0.3">
      <c r="D2" s="2" t="s">
        <v>8</v>
      </c>
    </row>
    <row r="3" spans="1:9" x14ac:dyDescent="0.3">
      <c r="D3" t="s">
        <v>9</v>
      </c>
    </row>
    <row r="4" spans="1:9" x14ac:dyDescent="0.3">
      <c r="D4" t="s">
        <v>10</v>
      </c>
    </row>
    <row r="5" spans="1:9" x14ac:dyDescent="0.3">
      <c r="D5" t="s">
        <v>11</v>
      </c>
    </row>
    <row r="6" spans="1:9" x14ac:dyDescent="0.3">
      <c r="D6" t="s">
        <v>12</v>
      </c>
    </row>
    <row r="7" spans="1:9" ht="21" x14ac:dyDescent="0.4">
      <c r="A7" s="10" t="s">
        <v>13</v>
      </c>
      <c r="B7" s="6"/>
    </row>
    <row r="9" spans="1:9" s="1" customFormat="1" ht="72" x14ac:dyDescent="0.3">
      <c r="A9" s="4" t="s">
        <v>14</v>
      </c>
      <c r="B9" s="7" t="s">
        <v>15</v>
      </c>
      <c r="C9" s="4" t="s">
        <v>16</v>
      </c>
      <c r="D9" s="11" t="s">
        <v>17</v>
      </c>
      <c r="E9" s="11" t="s">
        <v>18</v>
      </c>
      <c r="F9" s="13" t="s">
        <v>19</v>
      </c>
      <c r="G9" s="11" t="s">
        <v>20</v>
      </c>
      <c r="H9" s="11" t="s">
        <v>21</v>
      </c>
      <c r="I9" s="4" t="s">
        <v>119</v>
      </c>
    </row>
    <row r="10" spans="1:9" ht="28.8" x14ac:dyDescent="0.3">
      <c r="A10" s="18" t="s">
        <v>22</v>
      </c>
      <c r="B10" s="8" t="s">
        <v>151</v>
      </c>
      <c r="C10" s="9" t="s">
        <v>23</v>
      </c>
      <c r="D10" s="5" t="s">
        <v>24</v>
      </c>
      <c r="F10" s="3" t="s">
        <v>25</v>
      </c>
      <c r="I10" s="16"/>
    </row>
    <row r="11" spans="1:9" ht="28.8" x14ac:dyDescent="0.3">
      <c r="B11" s="5" t="s">
        <v>152</v>
      </c>
      <c r="C11" s="3" t="s">
        <v>26</v>
      </c>
      <c r="D11" s="5" t="s">
        <v>24</v>
      </c>
      <c r="F11" s="3" t="s">
        <v>27</v>
      </c>
      <c r="G11" s="12" t="s">
        <v>28</v>
      </c>
    </row>
    <row r="12" spans="1:9" ht="28.8" x14ac:dyDescent="0.3">
      <c r="B12" s="8" t="s">
        <v>153</v>
      </c>
      <c r="C12" s="3" t="s">
        <v>29</v>
      </c>
      <c r="D12" s="5" t="s">
        <v>24</v>
      </c>
      <c r="F12" s="3" t="s">
        <v>30</v>
      </c>
      <c r="G12" s="12" t="s">
        <v>31</v>
      </c>
    </row>
    <row r="13" spans="1:9" ht="28.8" x14ac:dyDescent="0.3">
      <c r="B13" s="5" t="s">
        <v>154</v>
      </c>
      <c r="C13" s="3" t="s">
        <v>32</v>
      </c>
      <c r="D13" s="5" t="s">
        <v>24</v>
      </c>
      <c r="F13" s="3" t="s">
        <v>33</v>
      </c>
      <c r="G13" s="12" t="s">
        <v>34</v>
      </c>
    </row>
    <row r="14" spans="1:9" ht="57.6" x14ac:dyDescent="0.3">
      <c r="A14" s="18"/>
      <c r="B14" s="8" t="s">
        <v>155</v>
      </c>
      <c r="C14" s="3" t="s">
        <v>35</v>
      </c>
      <c r="D14" s="5" t="s">
        <v>24</v>
      </c>
      <c r="F14" s="3" t="s">
        <v>36</v>
      </c>
    </row>
    <row r="15" spans="1:9" x14ac:dyDescent="0.3">
      <c r="A15" s="18"/>
      <c r="B15" s="5" t="s">
        <v>156</v>
      </c>
      <c r="C15" s="3" t="s">
        <v>37</v>
      </c>
      <c r="D15" s="5" t="s">
        <v>38</v>
      </c>
      <c r="F15" s="3" t="s">
        <v>39</v>
      </c>
      <c r="G15" s="12" t="s">
        <v>40</v>
      </c>
      <c r="I15" s="3"/>
    </row>
    <row r="16" spans="1:9" ht="28.8" x14ac:dyDescent="0.3">
      <c r="B16" s="8" t="s">
        <v>157</v>
      </c>
      <c r="C16" s="3" t="s">
        <v>41</v>
      </c>
      <c r="D16" s="5" t="s">
        <v>24</v>
      </c>
      <c r="F16" s="3" t="s">
        <v>42</v>
      </c>
      <c r="I16" s="3"/>
    </row>
    <row r="17" spans="1:9" ht="43.2" x14ac:dyDescent="0.3">
      <c r="A17" s="18"/>
      <c r="B17" s="5" t="s">
        <v>158</v>
      </c>
      <c r="C17" s="9" t="s">
        <v>43</v>
      </c>
      <c r="D17" s="5" t="s">
        <v>38</v>
      </c>
      <c r="E17" s="33"/>
      <c r="F17" s="9" t="s">
        <v>44</v>
      </c>
      <c r="G17" s="12" t="s">
        <v>45</v>
      </c>
      <c r="I17" s="5"/>
    </row>
    <row r="18" spans="1:9" x14ac:dyDescent="0.3">
      <c r="A18" s="21"/>
      <c r="B18" s="22"/>
      <c r="C18" s="23"/>
      <c r="D18" s="24"/>
      <c r="E18" s="22"/>
      <c r="F18" s="25"/>
      <c r="G18" s="25"/>
      <c r="H18" s="24"/>
      <c r="I18" s="24"/>
    </row>
    <row r="19" spans="1:9" ht="28.8" x14ac:dyDescent="0.3">
      <c r="A19" s="18" t="s">
        <v>46</v>
      </c>
      <c r="B19" s="8" t="s">
        <v>183</v>
      </c>
      <c r="C19" s="3" t="s">
        <v>47</v>
      </c>
      <c r="D19" s="5" t="s">
        <v>24</v>
      </c>
      <c r="E19" s="8"/>
      <c r="F19" s="17" t="s">
        <v>48</v>
      </c>
      <c r="I19" s="5"/>
    </row>
    <row r="20" spans="1:9" ht="28.8" x14ac:dyDescent="0.3">
      <c r="B20" s="8" t="s">
        <v>159</v>
      </c>
      <c r="C20" s="3" t="s">
        <v>49</v>
      </c>
      <c r="D20" s="5" t="s">
        <v>24</v>
      </c>
      <c r="F20" s="3" t="s">
        <v>50</v>
      </c>
      <c r="I20" s="5"/>
    </row>
    <row r="21" spans="1:9" ht="28.8" x14ac:dyDescent="0.3">
      <c r="A21" s="18"/>
      <c r="B21" s="8" t="s">
        <v>160</v>
      </c>
      <c r="C21" s="9" t="s">
        <v>51</v>
      </c>
      <c r="D21" s="5" t="s">
        <v>24</v>
      </c>
      <c r="E21" s="8"/>
      <c r="F21" s="3" t="s">
        <v>52</v>
      </c>
      <c r="G21" s="14" t="s">
        <v>53</v>
      </c>
      <c r="I21" s="5"/>
    </row>
    <row r="22" spans="1:9" ht="28.8" x14ac:dyDescent="0.3">
      <c r="A22" s="18"/>
      <c r="B22" s="8" t="s">
        <v>161</v>
      </c>
      <c r="C22" s="9" t="s">
        <v>54</v>
      </c>
      <c r="D22" s="5" t="s">
        <v>24</v>
      </c>
      <c r="E22" s="8"/>
      <c r="F22" s="3" t="s">
        <v>55</v>
      </c>
      <c r="G22" s="12" t="s">
        <v>56</v>
      </c>
    </row>
    <row r="23" spans="1:9" ht="28.8" x14ac:dyDescent="0.3">
      <c r="B23" s="8" t="s">
        <v>162</v>
      </c>
      <c r="C23" s="3" t="s">
        <v>57</v>
      </c>
      <c r="D23" s="5" t="s">
        <v>24</v>
      </c>
      <c r="F23" s="3" t="s">
        <v>58</v>
      </c>
      <c r="I23" s="5"/>
    </row>
    <row r="24" spans="1:9" x14ac:dyDescent="0.3">
      <c r="A24" s="21"/>
      <c r="B24" s="22"/>
      <c r="C24" s="23"/>
      <c r="D24" s="24"/>
      <c r="E24" s="22"/>
      <c r="F24" s="25"/>
      <c r="G24" s="25"/>
      <c r="H24" s="24"/>
      <c r="I24" s="24"/>
    </row>
    <row r="25" spans="1:9" x14ac:dyDescent="0.3">
      <c r="A25" s="18" t="s">
        <v>59</v>
      </c>
      <c r="B25" s="8" t="s">
        <v>184</v>
      </c>
      <c r="C25" s="9" t="s">
        <v>60</v>
      </c>
      <c r="D25" s="5" t="s">
        <v>24</v>
      </c>
      <c r="E25" s="8"/>
      <c r="F25" s="3" t="s">
        <v>61</v>
      </c>
      <c r="G25" s="20"/>
      <c r="I25" s="5"/>
    </row>
    <row r="26" spans="1:9" x14ac:dyDescent="0.3">
      <c r="A26" s="18"/>
      <c r="B26" s="8" t="s">
        <v>163</v>
      </c>
      <c r="C26" s="9" t="s">
        <v>62</v>
      </c>
      <c r="D26" s="5" t="s">
        <v>24</v>
      </c>
      <c r="E26" s="8"/>
      <c r="F26" s="3" t="s">
        <v>63</v>
      </c>
      <c r="G26" s="20"/>
      <c r="I26" s="5"/>
    </row>
    <row r="27" spans="1:9" ht="28.8" x14ac:dyDescent="0.3">
      <c r="A27" s="18"/>
      <c r="B27" s="8" t="s">
        <v>164</v>
      </c>
      <c r="C27" s="9" t="s">
        <v>64</v>
      </c>
      <c r="D27" s="5" t="s">
        <v>24</v>
      </c>
      <c r="E27" s="8"/>
      <c r="F27" s="3" t="s">
        <v>65</v>
      </c>
      <c r="G27" s="20"/>
      <c r="I27" s="5"/>
    </row>
    <row r="28" spans="1:9" x14ac:dyDescent="0.3">
      <c r="A28" s="18"/>
      <c r="B28" s="8" t="s">
        <v>165</v>
      </c>
      <c r="C28" s="3" t="s">
        <v>66</v>
      </c>
      <c r="D28" s="5" t="s">
        <v>24</v>
      </c>
      <c r="E28" s="8"/>
      <c r="F28" s="3" t="s">
        <v>67</v>
      </c>
      <c r="G28" s="20"/>
      <c r="I28" s="5"/>
    </row>
    <row r="29" spans="1:9" x14ac:dyDescent="0.3">
      <c r="A29" s="21"/>
      <c r="B29" s="47"/>
      <c r="C29" s="21"/>
      <c r="D29" s="21"/>
      <c r="E29" s="47"/>
      <c r="F29" s="21"/>
      <c r="G29" s="21"/>
      <c r="H29" s="21"/>
      <c r="I29" s="21"/>
    </row>
    <row r="30" spans="1:9" ht="43.2" x14ac:dyDescent="0.3">
      <c r="A30" s="18" t="s">
        <v>68</v>
      </c>
      <c r="B30" s="8" t="s">
        <v>185</v>
      </c>
      <c r="C30" s="9" t="s">
        <v>69</v>
      </c>
      <c r="D30" s="33" t="s">
        <v>24</v>
      </c>
      <c r="E30" s="33"/>
      <c r="F30" s="9" t="s">
        <v>70</v>
      </c>
      <c r="G30" s="12" t="s">
        <v>71</v>
      </c>
      <c r="I30" s="5"/>
    </row>
    <row r="31" spans="1:9" ht="28.8" x14ac:dyDescent="0.3">
      <c r="A31" s="18"/>
      <c r="B31" s="8" t="s">
        <v>166</v>
      </c>
      <c r="C31" s="9" t="s">
        <v>72</v>
      </c>
      <c r="D31" s="33" t="s">
        <v>24</v>
      </c>
      <c r="E31" s="33"/>
      <c r="F31" s="9" t="s">
        <v>73</v>
      </c>
      <c r="I31" s="5"/>
    </row>
    <row r="32" spans="1:9" x14ac:dyDescent="0.3">
      <c r="A32" s="18"/>
      <c r="B32" s="8" t="s">
        <v>167</v>
      </c>
      <c r="C32" s="9" t="s">
        <v>74</v>
      </c>
      <c r="D32" s="33" t="s">
        <v>24</v>
      </c>
      <c r="E32" s="33"/>
      <c r="F32" s="9" t="s">
        <v>75</v>
      </c>
      <c r="I32" s="5"/>
    </row>
    <row r="33" spans="1:9" ht="28.8" x14ac:dyDescent="0.3">
      <c r="A33" s="18"/>
      <c r="B33" s="8" t="s">
        <v>168</v>
      </c>
      <c r="C33" s="9" t="s">
        <v>76</v>
      </c>
      <c r="D33" s="33" t="s">
        <v>24</v>
      </c>
      <c r="E33" s="33"/>
      <c r="F33" s="9" t="s">
        <v>77</v>
      </c>
      <c r="I33" s="5"/>
    </row>
    <row r="34" spans="1:9" ht="28.8" x14ac:dyDescent="0.3">
      <c r="A34" s="36"/>
      <c r="B34" s="8" t="s">
        <v>169</v>
      </c>
      <c r="C34" s="3" t="s">
        <v>78</v>
      </c>
      <c r="D34" s="5" t="s">
        <v>24</v>
      </c>
      <c r="E34" s="8"/>
      <c r="F34" s="3" t="s">
        <v>79</v>
      </c>
      <c r="G34" s="20" t="s">
        <v>80</v>
      </c>
      <c r="I34" s="5"/>
    </row>
    <row r="35" spans="1:9" ht="43.2" x14ac:dyDescent="0.3">
      <c r="A35" s="18"/>
      <c r="B35" s="8" t="s">
        <v>170</v>
      </c>
      <c r="C35" s="9" t="s">
        <v>81</v>
      </c>
      <c r="D35" s="5" t="s">
        <v>24</v>
      </c>
      <c r="E35" s="33"/>
      <c r="F35" s="9" t="s">
        <v>82</v>
      </c>
      <c r="I35" s="5"/>
    </row>
    <row r="36" spans="1:9" x14ac:dyDescent="0.3">
      <c r="A36" s="21"/>
      <c r="B36" s="22"/>
      <c r="C36" s="23"/>
      <c r="D36" s="24"/>
      <c r="E36" s="22"/>
      <c r="F36" s="25"/>
      <c r="G36" s="25"/>
      <c r="H36" s="24"/>
      <c r="I36" s="24"/>
    </row>
    <row r="37" spans="1:9" ht="28.8" x14ac:dyDescent="0.3">
      <c r="A37" s="18" t="s">
        <v>83</v>
      </c>
      <c r="B37" s="12" t="s">
        <v>186</v>
      </c>
      <c r="C37" s="16" t="s">
        <v>84</v>
      </c>
      <c r="D37" s="5" t="s">
        <v>24</v>
      </c>
      <c r="E37" s="8"/>
      <c r="F37" s="3" t="s">
        <v>85</v>
      </c>
      <c r="G37" s="12" t="s">
        <v>86</v>
      </c>
      <c r="I37" s="3" t="s">
        <v>87</v>
      </c>
    </row>
    <row r="38" spans="1:9" ht="57.6" x14ac:dyDescent="0.3">
      <c r="A38" s="18"/>
      <c r="B38" s="12" t="s">
        <v>171</v>
      </c>
      <c r="C38" s="16" t="s">
        <v>88</v>
      </c>
      <c r="D38" s="5" t="s">
        <v>24</v>
      </c>
      <c r="E38" s="8"/>
      <c r="F38" s="16" t="s">
        <v>89</v>
      </c>
    </row>
    <row r="39" spans="1:9" ht="28.8" x14ac:dyDescent="0.3">
      <c r="A39" s="18"/>
      <c r="B39" s="12" t="s">
        <v>172</v>
      </c>
      <c r="C39" s="16" t="s">
        <v>90</v>
      </c>
      <c r="D39" s="5" t="s">
        <v>38</v>
      </c>
      <c r="E39" s="8"/>
      <c r="F39" s="3" t="s">
        <v>91</v>
      </c>
    </row>
    <row r="40" spans="1:9" x14ac:dyDescent="0.3">
      <c r="A40" s="27"/>
      <c r="B40" s="31"/>
      <c r="C40" s="28"/>
      <c r="D40" s="29"/>
      <c r="E40" s="30"/>
      <c r="F40" s="28"/>
      <c r="G40" s="31"/>
      <c r="H40" s="29"/>
      <c r="I40" s="32"/>
    </row>
    <row r="41" spans="1:9" ht="28.8" x14ac:dyDescent="0.3">
      <c r="A41" s="18" t="s">
        <v>92</v>
      </c>
      <c r="B41" s="12" t="s">
        <v>187</v>
      </c>
      <c r="C41" s="9" t="s">
        <v>93</v>
      </c>
      <c r="D41" s="5" t="s">
        <v>24</v>
      </c>
      <c r="E41" s="8"/>
      <c r="F41" s="3" t="s">
        <v>94</v>
      </c>
      <c r="G41" s="5" t="s">
        <v>95</v>
      </c>
      <c r="H41"/>
    </row>
    <row r="42" spans="1:9" ht="28.2" customHeight="1" x14ac:dyDescent="0.3">
      <c r="B42" s="12" t="s">
        <v>173</v>
      </c>
      <c r="C42" s="3" t="s">
        <v>96</v>
      </c>
      <c r="D42" s="5" t="s">
        <v>24</v>
      </c>
      <c r="E42" s="8"/>
      <c r="F42" s="3" t="s">
        <v>97</v>
      </c>
    </row>
    <row r="43" spans="1:9" ht="33" customHeight="1" x14ac:dyDescent="0.3">
      <c r="A43" s="18"/>
      <c r="B43" s="12" t="s">
        <v>174</v>
      </c>
      <c r="C43" s="16" t="s">
        <v>98</v>
      </c>
      <c r="D43" s="5" t="s">
        <v>24</v>
      </c>
      <c r="E43" s="8"/>
      <c r="F43" s="3" t="s">
        <v>99</v>
      </c>
      <c r="G43" s="9" t="s">
        <v>100</v>
      </c>
    </row>
    <row r="44" spans="1:9" ht="43.2" x14ac:dyDescent="0.3">
      <c r="A44" s="18"/>
      <c r="B44" s="12" t="s">
        <v>175</v>
      </c>
      <c r="C44" s="16" t="s">
        <v>101</v>
      </c>
      <c r="D44" s="5" t="s">
        <v>24</v>
      </c>
      <c r="E44" s="8"/>
      <c r="F44" s="16" t="s">
        <v>102</v>
      </c>
      <c r="H44" s="12"/>
    </row>
    <row r="45" spans="1:9" ht="43.2" x14ac:dyDescent="0.3">
      <c r="A45" s="18"/>
      <c r="B45" s="12" t="s">
        <v>176</v>
      </c>
      <c r="C45" s="16" t="s">
        <v>103</v>
      </c>
      <c r="D45" s="5" t="s">
        <v>24</v>
      </c>
      <c r="E45" s="8"/>
      <c r="F45" s="3" t="s">
        <v>104</v>
      </c>
      <c r="H45" s="12"/>
    </row>
    <row r="46" spans="1:9" ht="57.6" x14ac:dyDescent="0.3">
      <c r="A46" s="18"/>
      <c r="B46" s="12" t="s">
        <v>177</v>
      </c>
      <c r="C46" s="16" t="s">
        <v>105</v>
      </c>
      <c r="D46" s="5" t="s">
        <v>106</v>
      </c>
      <c r="E46" s="8"/>
      <c r="F46" s="3" t="s">
        <v>107</v>
      </c>
    </row>
    <row r="47" spans="1:9" ht="28.8" x14ac:dyDescent="0.3">
      <c r="A47" s="18"/>
      <c r="B47" s="12" t="s">
        <v>178</v>
      </c>
      <c r="C47" s="16" t="s">
        <v>108</v>
      </c>
      <c r="D47" s="5" t="s">
        <v>38</v>
      </c>
      <c r="E47" s="8"/>
      <c r="F47" s="3" t="s">
        <v>109</v>
      </c>
    </row>
    <row r="48" spans="1:9" ht="70.8" customHeight="1" x14ac:dyDescent="0.3">
      <c r="A48" s="18"/>
      <c r="B48" s="12" t="s">
        <v>179</v>
      </c>
      <c r="C48" s="16" t="s">
        <v>110</v>
      </c>
      <c r="D48" s="5" t="s">
        <v>106</v>
      </c>
      <c r="E48" s="8"/>
      <c r="F48" s="3" t="s">
        <v>111</v>
      </c>
      <c r="I48" s="3" t="s">
        <v>112</v>
      </c>
    </row>
    <row r="49" spans="1:9" ht="28.8" x14ac:dyDescent="0.3">
      <c r="A49" s="18"/>
      <c r="B49" s="12" t="s">
        <v>180</v>
      </c>
      <c r="C49" s="9" t="s">
        <v>113</v>
      </c>
      <c r="D49" s="33" t="s">
        <v>24</v>
      </c>
      <c r="E49" s="33"/>
      <c r="F49" s="9" t="s">
        <v>114</v>
      </c>
      <c r="I49" s="5"/>
    </row>
    <row r="50" spans="1:9" ht="28.8" x14ac:dyDescent="0.3">
      <c r="A50" s="18"/>
      <c r="B50" s="12" t="s">
        <v>181</v>
      </c>
      <c r="C50" s="3" t="s">
        <v>115</v>
      </c>
      <c r="D50" s="5" t="s">
        <v>24</v>
      </c>
      <c r="E50" s="8"/>
      <c r="F50" s="3" t="s">
        <v>116</v>
      </c>
    </row>
    <row r="51" spans="1:9" ht="28.8" x14ac:dyDescent="0.3">
      <c r="A51" s="18"/>
      <c r="B51" s="12" t="s">
        <v>182</v>
      </c>
      <c r="C51" s="3" t="s">
        <v>117</v>
      </c>
      <c r="D51" s="5" t="s">
        <v>38</v>
      </c>
      <c r="E51" s="8"/>
      <c r="F51" s="3" t="s">
        <v>118</v>
      </c>
    </row>
    <row r="52" spans="1:9" x14ac:dyDescent="0.3">
      <c r="A52" s="18"/>
      <c r="B52" s="8"/>
    </row>
  </sheetData>
  <phoneticPr fontId="15" type="noConversion"/>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003CEAE-F53B-475C-8234-F4B290A17BD3}">
          <x14:formula1>
            <xm:f>Weights!$I$2:$I$5</xm:f>
          </x14:formula1>
          <xm:sqref>E10:E51</xm:sqref>
        </x14:dataValidation>
        <x14:dataValidation type="list" allowBlank="1" showInputMessage="1" showErrorMessage="1" xr:uid="{92633087-CD39-4B01-A0E3-165C15F97006}">
          <x14:formula1>
            <xm:f>Weights!$I$8:$I$10</xm:f>
          </x14:formula1>
          <xm:sqref>D10:D51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7D06F-A80D-401F-81CF-A2C28E1BB787}">
  <dimension ref="A1:J38"/>
  <sheetViews>
    <sheetView workbookViewId="0">
      <selection activeCell="I14" sqref="I14"/>
    </sheetView>
  </sheetViews>
  <sheetFormatPr defaultRowHeight="14.4" x14ac:dyDescent="0.3"/>
  <cols>
    <col min="1" max="1" width="8.88671875" style="5"/>
    <col min="6" max="6" width="14.44140625" bestFit="1" customWidth="1"/>
    <col min="7" max="7" width="13.5546875" bestFit="1" customWidth="1"/>
    <col min="9" max="9" width="19.44140625" bestFit="1" customWidth="1"/>
    <col min="10" max="10" width="19.88671875" bestFit="1" customWidth="1"/>
  </cols>
  <sheetData>
    <row r="1" spans="1:10" ht="15" thickBot="1" x14ac:dyDescent="0.35">
      <c r="A1" s="42" t="s">
        <v>131</v>
      </c>
      <c r="B1" s="42" t="s">
        <v>132</v>
      </c>
      <c r="C1" s="42" t="s">
        <v>133</v>
      </c>
      <c r="D1" s="42" t="s">
        <v>134</v>
      </c>
      <c r="F1" s="5" t="s">
        <v>135</v>
      </c>
      <c r="G1" s="5" t="s">
        <v>136</v>
      </c>
      <c r="I1" s="43" t="s">
        <v>137</v>
      </c>
      <c r="J1" s="43"/>
    </row>
    <row r="2" spans="1:10" ht="15" thickBot="1" x14ac:dyDescent="0.35">
      <c r="A2" s="8" t="s">
        <v>151</v>
      </c>
      <c r="B2" s="44">
        <f>IF('AI_ML Questionnaire'!D10 = "K",2, IF('AI_ML Questionnaire'!D10="S",1,0))</f>
        <v>2</v>
      </c>
      <c r="C2" s="44">
        <f>IF('AI_ML Questionnaire'!E10 = "No",5, IF('AI_ML Questionnaire'!E10="Partial",2,0))</f>
        <v>0</v>
      </c>
      <c r="D2" s="44">
        <f t="shared" ref="D2:D18" si="0">B2*C2</f>
        <v>0</v>
      </c>
      <c r="F2" s="5" t="s">
        <v>138</v>
      </c>
      <c r="G2" s="5">
        <v>0</v>
      </c>
      <c r="I2" s="43" t="s">
        <v>139</v>
      </c>
      <c r="J2" s="43"/>
    </row>
    <row r="3" spans="1:10" ht="15" thickBot="1" x14ac:dyDescent="0.35">
      <c r="A3" s="5" t="s">
        <v>152</v>
      </c>
      <c r="B3" s="44">
        <f>IF('AI_ML Questionnaire'!D11 = "K",2, IF('AI_ML Questionnaire'!D11="S",1,0))</f>
        <v>2</v>
      </c>
      <c r="C3" s="44">
        <f>IF('AI_ML Questionnaire'!E11 = "No",5, IF('AI_ML Questionnaire'!E11="Partial",2,0))</f>
        <v>0</v>
      </c>
      <c r="D3" s="44">
        <f t="shared" si="0"/>
        <v>0</v>
      </c>
      <c r="F3" s="5" t="s">
        <v>140</v>
      </c>
      <c r="G3" s="5">
        <v>30</v>
      </c>
      <c r="I3" s="43" t="s">
        <v>141</v>
      </c>
      <c r="J3" s="43"/>
    </row>
    <row r="4" spans="1:10" ht="15" thickBot="1" x14ac:dyDescent="0.35">
      <c r="A4" s="8" t="s">
        <v>153</v>
      </c>
      <c r="B4" s="44">
        <f>IF('AI_ML Questionnaire'!D12 = "K",2, IF('AI_ML Questionnaire'!D12="S",1,0))</f>
        <v>2</v>
      </c>
      <c r="C4" s="44">
        <f>IF('AI_ML Questionnaire'!E12 = "No",5, IF('AI_ML Questionnaire'!E12="Partial",2,0))</f>
        <v>0</v>
      </c>
      <c r="D4" s="44">
        <f t="shared" si="0"/>
        <v>0</v>
      </c>
      <c r="F4" s="5" t="s">
        <v>142</v>
      </c>
      <c r="G4" s="5">
        <v>50</v>
      </c>
      <c r="I4" s="43" t="s">
        <v>143</v>
      </c>
      <c r="J4" s="43"/>
    </row>
    <row r="5" spans="1:10" ht="15" thickBot="1" x14ac:dyDescent="0.35">
      <c r="A5" s="5" t="s">
        <v>154</v>
      </c>
      <c r="B5" s="44">
        <f>IF('AI_ML Questionnaire'!D13 = "K",2, IF('AI_ML Questionnaire'!D13="S",1,0))</f>
        <v>2</v>
      </c>
      <c r="C5" s="44">
        <f>IF('AI_ML Questionnaire'!E13 = "No",5, IF('AI_ML Questionnaire'!E13="Partial",2,0))</f>
        <v>0</v>
      </c>
      <c r="D5" s="44">
        <f t="shared" si="0"/>
        <v>0</v>
      </c>
      <c r="F5" s="5"/>
      <c r="G5" s="5"/>
      <c r="I5" s="43" t="s">
        <v>144</v>
      </c>
      <c r="J5" s="43"/>
    </row>
    <row r="6" spans="1:10" ht="15" thickBot="1" x14ac:dyDescent="0.35">
      <c r="A6" s="8" t="s">
        <v>155</v>
      </c>
      <c r="B6" s="44">
        <f>IF('AI_ML Questionnaire'!D14 = "K",2, IF('AI_ML Questionnaire'!D14="S",1,0))</f>
        <v>2</v>
      </c>
      <c r="C6" s="44">
        <f>IF('AI_ML Questionnaire'!E14 = "No",5, IF('AI_ML Questionnaire'!E14="Partial",2,0))</f>
        <v>0</v>
      </c>
      <c r="D6" s="44">
        <f t="shared" si="0"/>
        <v>0</v>
      </c>
      <c r="F6" s="45" t="s">
        <v>145</v>
      </c>
      <c r="G6" s="45"/>
      <c r="I6" s="43"/>
      <c r="J6" s="43"/>
    </row>
    <row r="7" spans="1:10" ht="15" thickBot="1" x14ac:dyDescent="0.35">
      <c r="A7" s="5" t="s">
        <v>156</v>
      </c>
      <c r="B7" s="44">
        <f>IF('AI_ML Questionnaire'!D15 = "K",2, IF('AI_ML Questionnaire'!D15="S",1,0))</f>
        <v>1</v>
      </c>
      <c r="C7" s="44">
        <f>IF('AI_ML Questionnaire'!E15 = "No",5, IF('AI_ML Questionnaire'!E15="Partial",2,0))</f>
        <v>0</v>
      </c>
      <c r="D7" s="44">
        <f t="shared" si="0"/>
        <v>0</v>
      </c>
      <c r="F7" s="45"/>
      <c r="G7" s="45"/>
      <c r="I7" s="46" t="s">
        <v>8</v>
      </c>
      <c r="J7" s="43"/>
    </row>
    <row r="8" spans="1:10" ht="15" thickBot="1" x14ac:dyDescent="0.35">
      <c r="A8" s="8" t="s">
        <v>157</v>
      </c>
      <c r="B8" s="44">
        <f>IF('AI_ML Questionnaire'!D16 = "K",2, IF('AI_ML Questionnaire'!D16="S",1,0))</f>
        <v>2</v>
      </c>
      <c r="C8" s="44">
        <f>IF('AI_ML Questionnaire'!E16 = "No",5, IF('AI_ML Questionnaire'!E16="Partial",2,0))</f>
        <v>0</v>
      </c>
      <c r="D8" s="44">
        <f t="shared" si="0"/>
        <v>0</v>
      </c>
      <c r="F8" s="45"/>
      <c r="G8" s="45"/>
      <c r="I8" s="43" t="s">
        <v>24</v>
      </c>
      <c r="J8" s="43" t="s">
        <v>146</v>
      </c>
    </row>
    <row r="9" spans="1:10" ht="15" thickBot="1" x14ac:dyDescent="0.35">
      <c r="A9" s="5" t="s">
        <v>158</v>
      </c>
      <c r="B9" s="44">
        <f>IF('AI_ML Questionnaire'!D17 = "K",2, IF('AI_ML Questionnaire'!D17="S",1,0))</f>
        <v>1</v>
      </c>
      <c r="C9" s="44">
        <f>IF('AI_ML Questionnaire'!E17 = "No",5, IF('AI_ML Questionnaire'!E17="Partial",2,0))</f>
        <v>0</v>
      </c>
      <c r="D9" s="44">
        <f t="shared" si="0"/>
        <v>0</v>
      </c>
      <c r="F9" s="45"/>
      <c r="G9" s="45"/>
      <c r="I9" s="43" t="s">
        <v>38</v>
      </c>
      <c r="J9" s="43" t="s">
        <v>147</v>
      </c>
    </row>
    <row r="10" spans="1:10" ht="15" thickBot="1" x14ac:dyDescent="0.35">
      <c r="A10" s="8" t="s">
        <v>183</v>
      </c>
      <c r="B10" s="44">
        <f>IF('AI_ML Questionnaire'!D19 = "K",2, IF('AI_ML Questionnaire'!D19="S",1,0))</f>
        <v>2</v>
      </c>
      <c r="C10" s="44">
        <f>IF('AI_ML Questionnaire'!E19 = "No",5, IF('AI_ML Questionnaire'!E19="Partial",2,0))</f>
        <v>0</v>
      </c>
      <c r="D10" s="44">
        <f t="shared" si="0"/>
        <v>0</v>
      </c>
      <c r="F10" s="3"/>
      <c r="G10" s="3"/>
      <c r="I10" s="43" t="s">
        <v>106</v>
      </c>
      <c r="J10" s="43" t="s">
        <v>148</v>
      </c>
    </row>
    <row r="11" spans="1:10" ht="15" thickBot="1" x14ac:dyDescent="0.35">
      <c r="A11" s="8" t="s">
        <v>159</v>
      </c>
      <c r="B11" s="44">
        <f>IF('AI_ML Questionnaire'!D20 = "K",2, IF('AI_ML Questionnaire'!D20="S",1,0))</f>
        <v>2</v>
      </c>
      <c r="C11" s="44">
        <f>IF('AI_ML Questionnaire'!E20 = "No",5, IF('AI_ML Questionnaire'!E20="Partial",2,0))</f>
        <v>0</v>
      </c>
      <c r="D11" s="44">
        <f t="shared" si="0"/>
        <v>0</v>
      </c>
      <c r="F11" s="5"/>
      <c r="G11" s="5"/>
      <c r="I11" s="43"/>
      <c r="J11" s="43"/>
    </row>
    <row r="12" spans="1:10" ht="15" thickBot="1" x14ac:dyDescent="0.35">
      <c r="A12" s="8" t="s">
        <v>160</v>
      </c>
      <c r="B12" s="44">
        <f>IF('AI_ML Questionnaire'!D21 = "K",2, IF('AI_ML Questionnaire'!D21="S",1,0))</f>
        <v>2</v>
      </c>
      <c r="C12" s="44">
        <f>IF('AI_ML Questionnaire'!E21 = "No",5, IF('AI_ML Questionnaire'!E21="Partial",2,0))</f>
        <v>0</v>
      </c>
      <c r="D12" s="44">
        <f t="shared" si="0"/>
        <v>0</v>
      </c>
      <c r="F12" s="5"/>
      <c r="G12" s="5"/>
      <c r="I12" s="43"/>
      <c r="J12" s="43"/>
    </row>
    <row r="13" spans="1:10" ht="15" thickBot="1" x14ac:dyDescent="0.35">
      <c r="A13" s="8" t="s">
        <v>161</v>
      </c>
      <c r="B13" s="44">
        <f>IF('AI_ML Questionnaire'!D22 = "K",2, IF('AI_ML Questionnaire'!D22="S",1,0))</f>
        <v>2</v>
      </c>
      <c r="C13" s="44">
        <f>IF('AI_ML Questionnaire'!E22 = "No",5, IF('AI_ML Questionnaire'!E22="Partial",2,0))</f>
        <v>0</v>
      </c>
      <c r="D13" s="44">
        <f t="shared" si="0"/>
        <v>0</v>
      </c>
      <c r="F13" s="5" t="s">
        <v>149</v>
      </c>
      <c r="G13" s="5">
        <f>SUM(D2:D38)</f>
        <v>0</v>
      </c>
      <c r="I13" s="43"/>
      <c r="J13" s="43"/>
    </row>
    <row r="14" spans="1:10" ht="15" thickBot="1" x14ac:dyDescent="0.35">
      <c r="A14" s="8" t="s">
        <v>162</v>
      </c>
      <c r="B14" s="44">
        <f>IF('AI_ML Questionnaire'!D23 = "K",2, IF('AI_ML Questionnaire'!D23="S",1,0))</f>
        <v>2</v>
      </c>
      <c r="C14" s="44">
        <f>IF('AI_ML Questionnaire'!E23 = "No",5, IF('AI_ML Questionnaire'!E23="Partial",2,0))</f>
        <v>0</v>
      </c>
      <c r="D14" s="44">
        <f t="shared" si="0"/>
        <v>0</v>
      </c>
      <c r="F14" s="5" t="s">
        <v>150</v>
      </c>
      <c r="G14" s="5" t="str">
        <f>IF(G13&gt;=G4,"HIGH",IF(G13&lt;G3,"LOW","MEDIUM"))</f>
        <v>LOW</v>
      </c>
      <c r="I14" s="43"/>
      <c r="J14" s="43"/>
    </row>
    <row r="15" spans="1:10" ht="15" thickBot="1" x14ac:dyDescent="0.35">
      <c r="A15" s="8" t="s">
        <v>184</v>
      </c>
      <c r="B15" s="44">
        <f>IF('AI_ML Questionnaire'!D25 = "K",2, IF('AI_ML Questionnaire'!D25="S",1,0))</f>
        <v>2</v>
      </c>
      <c r="C15" s="44">
        <f>IF('AI_ML Questionnaire'!E25 = "No",5, IF('AI_ML Questionnaire'!E25="Partial",2,0))</f>
        <v>0</v>
      </c>
      <c r="D15" s="44">
        <f t="shared" si="0"/>
        <v>0</v>
      </c>
      <c r="F15" s="5"/>
      <c r="G15" s="5"/>
      <c r="I15" s="43"/>
      <c r="J15" s="43"/>
    </row>
    <row r="16" spans="1:10" ht="15" thickBot="1" x14ac:dyDescent="0.35">
      <c r="A16" s="8" t="s">
        <v>163</v>
      </c>
      <c r="B16" s="44">
        <f>IF('AI_ML Questionnaire'!D26 = "K",2, IF('AI_ML Questionnaire'!D26="S",1,0))</f>
        <v>2</v>
      </c>
      <c r="C16" s="44">
        <f>IF('AI_ML Questionnaire'!E26 = "No",5, IF('AI_ML Questionnaire'!E26="Partial",2,0))</f>
        <v>0</v>
      </c>
      <c r="D16" s="44">
        <f t="shared" si="0"/>
        <v>0</v>
      </c>
      <c r="F16" s="5"/>
      <c r="G16" s="5"/>
      <c r="I16" s="43"/>
      <c r="J16" s="43"/>
    </row>
    <row r="17" spans="1:10" ht="15" thickBot="1" x14ac:dyDescent="0.35">
      <c r="A17" s="8" t="s">
        <v>164</v>
      </c>
      <c r="B17" s="44">
        <f>IF('AI_ML Questionnaire'!D27 = "K",2, IF('AI_ML Questionnaire'!D27="S",1,0))</f>
        <v>2</v>
      </c>
      <c r="C17" s="44">
        <f>IF('AI_ML Questionnaire'!E27 = "No",5, IF('AI_ML Questionnaire'!E27="Partial",2,0))</f>
        <v>0</v>
      </c>
      <c r="D17" s="44">
        <f t="shared" si="0"/>
        <v>0</v>
      </c>
      <c r="F17" s="5"/>
      <c r="G17" s="5"/>
      <c r="I17" s="43"/>
      <c r="J17" s="43"/>
    </row>
    <row r="18" spans="1:10" ht="15" thickBot="1" x14ac:dyDescent="0.35">
      <c r="A18" s="8" t="s">
        <v>165</v>
      </c>
      <c r="B18" s="44">
        <f>IF('AI_ML Questionnaire'!D28 = "K",2, IF('AI_ML Questionnaire'!D28="S",1,0))</f>
        <v>2</v>
      </c>
      <c r="C18" s="44">
        <f>IF('AI_ML Questionnaire'!E28 = "No",5, IF('AI_ML Questionnaire'!E28="Partial",2,0))</f>
        <v>0</v>
      </c>
      <c r="D18" s="44">
        <f t="shared" si="0"/>
        <v>0</v>
      </c>
      <c r="F18" s="5"/>
      <c r="G18" s="5"/>
      <c r="I18" s="43"/>
      <c r="J18" s="43"/>
    </row>
    <row r="19" spans="1:10" ht="15" thickBot="1" x14ac:dyDescent="0.35">
      <c r="A19" s="8" t="s">
        <v>185</v>
      </c>
      <c r="B19" s="44">
        <f>IF('AI_ML Questionnaire'!D30 = "K",2, IF('AI_ML Questionnaire'!D30="S",1,0))</f>
        <v>2</v>
      </c>
      <c r="C19" s="44">
        <f>IF('AI_ML Questionnaire'!E30 = "No",5, IF('AI_ML Questionnaire'!E30="Partial",2,0))</f>
        <v>0</v>
      </c>
      <c r="D19" s="44">
        <f t="shared" ref="D19:D38" si="1">B19*C19</f>
        <v>0</v>
      </c>
      <c r="F19" s="5"/>
      <c r="G19" s="5"/>
      <c r="I19" s="43"/>
      <c r="J19" s="43"/>
    </row>
    <row r="20" spans="1:10" ht="15" thickBot="1" x14ac:dyDescent="0.35">
      <c r="A20" s="8" t="s">
        <v>166</v>
      </c>
      <c r="B20" s="44">
        <f>IF('AI_ML Questionnaire'!D31 = "K",2, IF('AI_ML Questionnaire'!D31="S",1,0))</f>
        <v>2</v>
      </c>
      <c r="C20" s="44">
        <f>IF('AI_ML Questionnaire'!E31 = "No",5, IF('AI_ML Questionnaire'!E31="Partial",2,0))</f>
        <v>0</v>
      </c>
      <c r="D20" s="44">
        <f t="shared" si="1"/>
        <v>0</v>
      </c>
      <c r="F20" s="5"/>
      <c r="G20" s="5"/>
      <c r="I20" s="43"/>
      <c r="J20" s="43"/>
    </row>
    <row r="21" spans="1:10" ht="15" thickBot="1" x14ac:dyDescent="0.35">
      <c r="A21" s="8" t="s">
        <v>167</v>
      </c>
      <c r="B21" s="44">
        <f>IF('AI_ML Questionnaire'!D32 = "K",2, IF('AI_ML Questionnaire'!D32="S",1,0))</f>
        <v>2</v>
      </c>
      <c r="C21" s="44">
        <f>IF('AI_ML Questionnaire'!E32 = "No",5, IF('AI_ML Questionnaire'!E32="Partial",2,0))</f>
        <v>0</v>
      </c>
      <c r="D21" s="44">
        <f t="shared" si="1"/>
        <v>0</v>
      </c>
      <c r="F21" s="5"/>
      <c r="G21" s="5"/>
      <c r="I21" s="43"/>
      <c r="J21" s="43"/>
    </row>
    <row r="22" spans="1:10" ht="15" thickBot="1" x14ac:dyDescent="0.35">
      <c r="A22" s="8" t="s">
        <v>168</v>
      </c>
      <c r="B22" s="44">
        <f>IF('AI_ML Questionnaire'!D33 = "K",2, IF('AI_ML Questionnaire'!D33="S",1,0))</f>
        <v>2</v>
      </c>
      <c r="C22" s="44">
        <f>IF('AI_ML Questionnaire'!E33 = "No",5, IF('AI_ML Questionnaire'!E33="Partial",2,0))</f>
        <v>0</v>
      </c>
      <c r="D22" s="44">
        <f t="shared" si="1"/>
        <v>0</v>
      </c>
      <c r="F22" s="5"/>
      <c r="G22" s="5"/>
      <c r="I22" s="43"/>
      <c r="J22" s="43"/>
    </row>
    <row r="23" spans="1:10" ht="15" thickBot="1" x14ac:dyDescent="0.35">
      <c r="A23" s="8" t="s">
        <v>169</v>
      </c>
      <c r="B23" s="44">
        <f>IF('AI_ML Questionnaire'!D34 = "K",2, IF('AI_ML Questionnaire'!D34="S",1,0))</f>
        <v>2</v>
      </c>
      <c r="C23" s="44">
        <f>IF('AI_ML Questionnaire'!E34 = "No",5, IF('AI_ML Questionnaire'!E34="Partial",2,0))</f>
        <v>0</v>
      </c>
      <c r="D23" s="44">
        <f t="shared" si="1"/>
        <v>0</v>
      </c>
      <c r="F23" s="5"/>
      <c r="G23" s="5"/>
      <c r="I23" s="43"/>
      <c r="J23" s="43"/>
    </row>
    <row r="24" spans="1:10" ht="15" thickBot="1" x14ac:dyDescent="0.35">
      <c r="A24" s="8" t="s">
        <v>170</v>
      </c>
      <c r="B24" s="44">
        <f>IF('AI_ML Questionnaire'!D35 = "K",2, IF('AI_ML Questionnaire'!D35="S",1,0))</f>
        <v>2</v>
      </c>
      <c r="C24" s="44">
        <f>IF('AI_ML Questionnaire'!E35 = "No",5, IF('AI_ML Questionnaire'!E35="Partial",2,0))</f>
        <v>0</v>
      </c>
      <c r="D24" s="44">
        <f t="shared" si="1"/>
        <v>0</v>
      </c>
      <c r="F24" s="5"/>
      <c r="G24" s="5"/>
      <c r="I24" s="43"/>
      <c r="J24" s="43"/>
    </row>
    <row r="25" spans="1:10" ht="15" thickBot="1" x14ac:dyDescent="0.35">
      <c r="A25" s="12" t="s">
        <v>186</v>
      </c>
      <c r="B25" s="44">
        <f>IF('AI_ML Questionnaire'!D37 = "K",2, IF('AI_ML Questionnaire'!D37="S",1,0))</f>
        <v>2</v>
      </c>
      <c r="C25" s="44">
        <f>IF('AI_ML Questionnaire'!E37 = "No",5, IF('AI_ML Questionnaire'!E37="Partial",2,0))</f>
        <v>0</v>
      </c>
      <c r="D25" s="44">
        <f t="shared" si="1"/>
        <v>0</v>
      </c>
      <c r="F25" s="5"/>
      <c r="G25" s="5"/>
      <c r="I25" s="43"/>
      <c r="J25" s="43"/>
    </row>
    <row r="26" spans="1:10" ht="15" thickBot="1" x14ac:dyDescent="0.35">
      <c r="A26" s="12" t="s">
        <v>171</v>
      </c>
      <c r="B26" s="44">
        <f>IF('AI_ML Questionnaire'!D38 = "K",2, IF('AI_ML Questionnaire'!D38="S",1,0))</f>
        <v>2</v>
      </c>
      <c r="C26" s="44">
        <f>IF('AI_ML Questionnaire'!E38 = "No",5, IF('AI_ML Questionnaire'!E38="Partial",2,0))</f>
        <v>0</v>
      </c>
      <c r="D26" s="44">
        <f t="shared" si="1"/>
        <v>0</v>
      </c>
      <c r="F26" s="5"/>
      <c r="G26" s="5"/>
      <c r="I26" s="43"/>
      <c r="J26" s="43"/>
    </row>
    <row r="27" spans="1:10" ht="15" thickBot="1" x14ac:dyDescent="0.35">
      <c r="A27" s="12" t="s">
        <v>172</v>
      </c>
      <c r="B27" s="44">
        <f>IF('AI_ML Questionnaire'!D39 = "K",2, IF('AI_ML Questionnaire'!D39="S",1,0))</f>
        <v>1</v>
      </c>
      <c r="C27" s="44">
        <f>IF('AI_ML Questionnaire'!E39 = "No",5, IF('AI_ML Questionnaire'!E39="Partial",2,0))</f>
        <v>0</v>
      </c>
      <c r="D27" s="44">
        <f t="shared" si="1"/>
        <v>0</v>
      </c>
    </row>
    <row r="28" spans="1:10" ht="15" thickBot="1" x14ac:dyDescent="0.35">
      <c r="A28" s="12" t="s">
        <v>187</v>
      </c>
      <c r="B28" s="44">
        <f>IF('AI_ML Questionnaire'!D41 = "K",2, IF('AI_ML Questionnaire'!D41="S",1,0))</f>
        <v>2</v>
      </c>
      <c r="C28" s="44">
        <f>IF('AI_ML Questionnaire'!E41 = "No",5, IF('AI_ML Questionnaire'!E41="Partial",2,0))</f>
        <v>0</v>
      </c>
      <c r="D28" s="44">
        <f t="shared" si="1"/>
        <v>0</v>
      </c>
    </row>
    <row r="29" spans="1:10" ht="15" thickBot="1" x14ac:dyDescent="0.35">
      <c r="A29" s="12" t="s">
        <v>173</v>
      </c>
      <c r="B29" s="44">
        <f>IF('AI_ML Questionnaire'!D42 = "K",2, IF('AI_ML Questionnaire'!D42="S",1,0))</f>
        <v>2</v>
      </c>
      <c r="C29" s="44">
        <f>IF('AI_ML Questionnaire'!E42 = "No",5, IF('AI_ML Questionnaire'!E42="Partial",2,0))</f>
        <v>0</v>
      </c>
      <c r="D29" s="44">
        <f t="shared" si="1"/>
        <v>0</v>
      </c>
    </row>
    <row r="30" spans="1:10" ht="15" thickBot="1" x14ac:dyDescent="0.35">
      <c r="A30" s="12" t="s">
        <v>174</v>
      </c>
      <c r="B30" s="44">
        <f>IF('AI_ML Questionnaire'!D43 = "K",2, IF('AI_ML Questionnaire'!D43="S",1,0))</f>
        <v>2</v>
      </c>
      <c r="C30" s="44">
        <f>IF('AI_ML Questionnaire'!E43 = "No",5, IF('AI_ML Questionnaire'!E43="Partial",2,0))</f>
        <v>0</v>
      </c>
      <c r="D30" s="44">
        <f t="shared" si="1"/>
        <v>0</v>
      </c>
    </row>
    <row r="31" spans="1:10" ht="15" thickBot="1" x14ac:dyDescent="0.35">
      <c r="A31" s="12" t="s">
        <v>175</v>
      </c>
      <c r="B31" s="44">
        <f>IF('AI_ML Questionnaire'!D44 = "K",2, IF('AI_ML Questionnaire'!D44="S",1,0))</f>
        <v>2</v>
      </c>
      <c r="C31" s="44">
        <f>IF('AI_ML Questionnaire'!E44 = "No",5, IF('AI_ML Questionnaire'!E44="Partial",2,0))</f>
        <v>0</v>
      </c>
      <c r="D31" s="44">
        <f t="shared" si="1"/>
        <v>0</v>
      </c>
    </row>
    <row r="32" spans="1:10" ht="15" thickBot="1" x14ac:dyDescent="0.35">
      <c r="A32" s="12" t="s">
        <v>176</v>
      </c>
      <c r="B32" s="44">
        <f>IF('AI_ML Questionnaire'!D45 = "K",2, IF('AI_ML Questionnaire'!D45="S",1,0))</f>
        <v>2</v>
      </c>
      <c r="C32" s="44">
        <f>IF('AI_ML Questionnaire'!E45 = "No",5, IF('AI_ML Questionnaire'!E45="Partial",2,0))</f>
        <v>0</v>
      </c>
      <c r="D32" s="44">
        <f t="shared" si="1"/>
        <v>0</v>
      </c>
    </row>
    <row r="33" spans="1:4" ht="15" thickBot="1" x14ac:dyDescent="0.35">
      <c r="A33" s="12" t="s">
        <v>177</v>
      </c>
      <c r="B33" s="44">
        <f>IF('AI_ML Questionnaire'!D46 = "K",2, IF('AI_ML Questionnaire'!D46="S",1,0))</f>
        <v>0</v>
      </c>
      <c r="C33" s="44">
        <f>IF('AI_ML Questionnaire'!E46 = "No",5, IF('AI_ML Questionnaire'!E46="Partial",2,0))</f>
        <v>0</v>
      </c>
      <c r="D33" s="44">
        <f t="shared" si="1"/>
        <v>0</v>
      </c>
    </row>
    <row r="34" spans="1:4" ht="15" thickBot="1" x14ac:dyDescent="0.35">
      <c r="A34" s="12" t="s">
        <v>178</v>
      </c>
      <c r="B34" s="44">
        <f>IF('AI_ML Questionnaire'!D47 = "K",2, IF('AI_ML Questionnaire'!D47="S",1,0))</f>
        <v>1</v>
      </c>
      <c r="C34" s="44">
        <f>IF('AI_ML Questionnaire'!E47 = "No",5, IF('AI_ML Questionnaire'!E47="Partial",2,0))</f>
        <v>0</v>
      </c>
      <c r="D34" s="44">
        <f t="shared" si="1"/>
        <v>0</v>
      </c>
    </row>
    <row r="35" spans="1:4" ht="15" thickBot="1" x14ac:dyDescent="0.35">
      <c r="A35" s="12" t="s">
        <v>179</v>
      </c>
      <c r="B35" s="44">
        <f>IF('AI_ML Questionnaire'!D48 = "K",2, IF('AI_ML Questionnaire'!D48="S",1,0))</f>
        <v>0</v>
      </c>
      <c r="C35" s="44">
        <f>IF('AI_ML Questionnaire'!E48 = "No",5, IF('AI_ML Questionnaire'!E48="Partial",2,0))</f>
        <v>0</v>
      </c>
      <c r="D35" s="44">
        <f t="shared" si="1"/>
        <v>0</v>
      </c>
    </row>
    <row r="36" spans="1:4" ht="15" thickBot="1" x14ac:dyDescent="0.35">
      <c r="A36" s="12" t="s">
        <v>180</v>
      </c>
      <c r="B36" s="44">
        <f>IF('AI_ML Questionnaire'!D49 = "K",2, IF('AI_ML Questionnaire'!D49="S",1,0))</f>
        <v>2</v>
      </c>
      <c r="C36" s="44">
        <f>IF('AI_ML Questionnaire'!E49 = "No",5, IF('AI_ML Questionnaire'!E49="Partial",2,0))</f>
        <v>0</v>
      </c>
      <c r="D36" s="44">
        <f t="shared" si="1"/>
        <v>0</v>
      </c>
    </row>
    <row r="37" spans="1:4" ht="15" thickBot="1" x14ac:dyDescent="0.35">
      <c r="A37" s="12" t="s">
        <v>181</v>
      </c>
      <c r="B37" s="44">
        <f>IF('AI_ML Questionnaire'!D50 = "K",2, IF('AI_ML Questionnaire'!D50="S",1,0))</f>
        <v>2</v>
      </c>
      <c r="C37" s="44">
        <f>IF('AI_ML Questionnaire'!E50 = "No",5, IF('AI_ML Questionnaire'!E50="Partial",2,0))</f>
        <v>0</v>
      </c>
      <c r="D37" s="44">
        <f t="shared" si="1"/>
        <v>0</v>
      </c>
    </row>
    <row r="38" spans="1:4" ht="15" thickBot="1" x14ac:dyDescent="0.35">
      <c r="A38" s="12" t="s">
        <v>182</v>
      </c>
      <c r="B38" s="44">
        <f>IF('AI_ML Questionnaire'!D51 = "K",2, IF('AI_ML Questionnaire'!D51="S",1,0))</f>
        <v>1</v>
      </c>
      <c r="C38" s="44">
        <f>IF('AI_ML Questionnaire'!E51 = "No",5, IF('AI_ML Questionnaire'!E51="Partial",2,0))</f>
        <v>0</v>
      </c>
      <c r="D38" s="44">
        <f t="shared" si="1"/>
        <v>0</v>
      </c>
    </row>
  </sheetData>
  <mergeCells count="1">
    <mergeCell ref="F6:G9"/>
  </mergeCells>
  <conditionalFormatting sqref="B2:B38">
    <cfRule type="colorScale" priority="4">
      <colorScale>
        <cfvo type="num" val="0"/>
        <cfvo type="num" val="1"/>
        <cfvo type="num" val="2"/>
        <color theme="0" tint="-4.9989318521683403E-2"/>
        <color theme="4" tint="0.59999389629810485"/>
        <color theme="5" tint="0.59999389629810485"/>
      </colorScale>
    </cfRule>
  </conditionalFormatting>
  <conditionalFormatting sqref="C2:C38">
    <cfRule type="containsText" dxfId="3" priority="5" operator="containsText" text="5">
      <formula>NOT(ISERROR(SEARCH("5",C2)))</formula>
    </cfRule>
  </conditionalFormatting>
  <conditionalFormatting sqref="G14">
    <cfRule type="containsText" dxfId="2" priority="1" operator="containsText" text="MEDIUM">
      <formula>NOT(ISERROR(SEARCH("MEDIUM",G14)))</formula>
    </cfRule>
    <cfRule type="containsText" dxfId="1" priority="2" operator="containsText" text="LOW">
      <formula>NOT(ISERROR(SEARCH("LOW",G14)))</formula>
    </cfRule>
    <cfRule type="containsText" dxfId="0" priority="3" operator="containsText" text="HIGH">
      <formula>NOT(ISERROR(SEARCH("HIGH",G14)))</formula>
    </cfRule>
  </conditionalFormatting>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AI_ML Questionnaire</vt:lpstr>
      <vt:lpstr>Weights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 G</dc:creator>
  <cp:keywords/>
  <dc:description/>
  <cp:lastModifiedBy>Julie Gaiaschi</cp:lastModifiedBy>
  <cp:revision/>
  <dcterms:created xsi:type="dcterms:W3CDTF">2021-05-06T18:35:02Z</dcterms:created>
  <dcterms:modified xsi:type="dcterms:W3CDTF">2024-08-08T14:08:02Z</dcterms:modified>
  <cp:category/>
  <cp:contentStatus/>
</cp:coreProperties>
</file>